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drawings/drawing13.xml" ContentType="application/vnd.openxmlformats-officedocument.drawing+xml"/>
  <Override PartName="/xl/charts/chart8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drawings/drawing16.xml" ContentType="application/vnd.openxmlformats-officedocument.drawing+xml"/>
  <Override PartName="/xl/charts/chart95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drawings/drawing14.xml" ContentType="application/vnd.openxmlformats-officedocument.drawing+xml"/>
  <Override PartName="/xl/charts/chart93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12.xml" ContentType="application/vnd.openxmlformats-officedocument.drawing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drawings/drawing10.xml" ContentType="application/vnd.openxmlformats-officedocument.drawing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0" windowWidth="15015" windowHeight="7365" firstSheet="10" activeTab="15"/>
  </bookViews>
  <sheets>
    <sheet name="1 классы" sheetId="1" r:id="rId1"/>
    <sheet name="2 классы" sheetId="2" r:id="rId2"/>
    <sheet name="3 классы" sheetId="3" r:id="rId3"/>
    <sheet name="4 классы" sheetId="4" r:id="rId4"/>
    <sheet name="1-4 классы" sheetId="5" r:id="rId5"/>
    <sheet name="5 классы" sheetId="6" r:id="rId6"/>
    <sheet name="6 классы" sheetId="7" r:id="rId7"/>
    <sheet name="7 классы" sheetId="8" r:id="rId8"/>
    <sheet name="8 классы" sheetId="9" r:id="rId9"/>
    <sheet name="9 классы" sheetId="10" r:id="rId10"/>
    <sheet name="5-9 классы" sheetId="11" r:id="rId11"/>
    <sheet name="10 классы" sheetId="12" r:id="rId12"/>
    <sheet name="11 классы" sheetId="13" r:id="rId13"/>
    <sheet name="10-11 классы" sheetId="14" r:id="rId14"/>
    <sheet name="Школа" sheetId="15" r:id="rId15"/>
    <sheet name="ПО ГОДАМ" sheetId="16" r:id="rId16"/>
  </sheets>
  <calcPr calcId="124519"/>
</workbook>
</file>

<file path=xl/calcChain.xml><?xml version="1.0" encoding="utf-8"?>
<calcChain xmlns="http://schemas.openxmlformats.org/spreadsheetml/2006/main">
  <c r="C34" i="16"/>
  <c r="A11"/>
  <c r="A1"/>
  <c r="E2" i="15"/>
  <c r="A1"/>
  <c r="A25" i="14"/>
  <c r="A24"/>
  <c r="S20"/>
  <c r="AJ17"/>
  <c r="AJ25" s="1"/>
  <c r="AF17"/>
  <c r="G17"/>
  <c r="G16" i="15" s="1"/>
  <c r="C17" i="14"/>
  <c r="C16" i="15" s="1"/>
  <c r="AJ16" i="14"/>
  <c r="AI16"/>
  <c r="AH16"/>
  <c r="AH17" s="1"/>
  <c r="AG16"/>
  <c r="AF16"/>
  <c r="J16"/>
  <c r="I16"/>
  <c r="I17" s="1"/>
  <c r="H16"/>
  <c r="G16"/>
  <c r="F16"/>
  <c r="E16"/>
  <c r="E17" s="1"/>
  <c r="D16"/>
  <c r="C16"/>
  <c r="B16"/>
  <c r="A16"/>
  <c r="AJ15"/>
  <c r="AI15"/>
  <c r="AI17" s="1"/>
  <c r="AH15"/>
  <c r="AG15"/>
  <c r="AG17" s="1"/>
  <c r="AF15"/>
  <c r="J15"/>
  <c r="J17" s="1"/>
  <c r="I15"/>
  <c r="H15"/>
  <c r="H17" s="1"/>
  <c r="G15"/>
  <c r="F15"/>
  <c r="F17" s="1"/>
  <c r="E15"/>
  <c r="D15"/>
  <c r="D17" s="1"/>
  <c r="C15"/>
  <c r="B15"/>
  <c r="B17" s="1"/>
  <c r="J13"/>
  <c r="J21" s="1"/>
  <c r="I13"/>
  <c r="I21" s="1"/>
  <c r="H13"/>
  <c r="H21" s="1"/>
  <c r="G13"/>
  <c r="G21" s="1"/>
  <c r="F13"/>
  <c r="F21" s="1"/>
  <c r="E13"/>
  <c r="E21" s="1"/>
  <c r="D13"/>
  <c r="D21" s="1"/>
  <c r="C13"/>
  <c r="C21" s="1"/>
  <c r="B13"/>
  <c r="B21" s="1"/>
  <c r="T12"/>
  <c r="AJ8"/>
  <c r="AJ9" s="1"/>
  <c r="AI8"/>
  <c r="AH8"/>
  <c r="AH9" s="1"/>
  <c r="AG8"/>
  <c r="AF8"/>
  <c r="AF9" s="1"/>
  <c r="J8"/>
  <c r="I8"/>
  <c r="I9" s="1"/>
  <c r="H8"/>
  <c r="G8"/>
  <c r="G9" s="1"/>
  <c r="F8"/>
  <c r="E8"/>
  <c r="E9" s="1"/>
  <c r="D8"/>
  <c r="C8"/>
  <c r="C9" s="1"/>
  <c r="B8"/>
  <c r="AJ7"/>
  <c r="AI7"/>
  <c r="AI9" s="1"/>
  <c r="AH7"/>
  <c r="AG7"/>
  <c r="AG9" s="1"/>
  <c r="AF7"/>
  <c r="J7"/>
  <c r="J9" s="1"/>
  <c r="J15" i="15" s="1"/>
  <c r="I7" i="14"/>
  <c r="H7"/>
  <c r="H9" s="1"/>
  <c r="H15" i="15" s="1"/>
  <c r="G7" i="14"/>
  <c r="F7"/>
  <c r="F9" s="1"/>
  <c r="F15" i="15" s="1"/>
  <c r="E7" i="14"/>
  <c r="D7"/>
  <c r="D9" s="1"/>
  <c r="D15" i="15" s="1"/>
  <c r="C7" i="14"/>
  <c r="B7"/>
  <c r="B9" s="1"/>
  <c r="B15" i="15" s="1"/>
  <c r="T4" i="14"/>
  <c r="E2"/>
  <c r="A1"/>
  <c r="H23" i="13"/>
  <c r="AA21"/>
  <c r="Z21"/>
  <c r="AA20"/>
  <c r="Z20"/>
  <c r="AA19"/>
  <c r="Z19"/>
  <c r="AA18"/>
  <c r="Z18"/>
  <c r="AA17"/>
  <c r="AA22" s="1"/>
  <c r="Z17"/>
  <c r="Z22" s="1"/>
  <c r="J17"/>
  <c r="H17"/>
  <c r="F17"/>
  <c r="D17"/>
  <c r="B17"/>
  <c r="S16"/>
  <c r="R15"/>
  <c r="H12"/>
  <c r="Z8"/>
  <c r="Z7"/>
  <c r="Z6"/>
  <c r="J6"/>
  <c r="I6"/>
  <c r="I17" s="1"/>
  <c r="H6"/>
  <c r="G6"/>
  <c r="G17" s="1"/>
  <c r="F6"/>
  <c r="E6"/>
  <c r="E17" s="1"/>
  <c r="D6"/>
  <c r="C6"/>
  <c r="C17" s="1"/>
  <c r="B6"/>
  <c r="A6"/>
  <c r="A17" s="1"/>
  <c r="Z5"/>
  <c r="Z4"/>
  <c r="R4"/>
  <c r="A15" i="14" s="1"/>
  <c r="E2" i="13"/>
  <c r="A1"/>
  <c r="H23" i="12"/>
  <c r="Z21"/>
  <c r="Z20"/>
  <c r="Z19"/>
  <c r="Z18"/>
  <c r="Z17"/>
  <c r="I17"/>
  <c r="G17"/>
  <c r="E17"/>
  <c r="C17"/>
  <c r="A17"/>
  <c r="S16"/>
  <c r="R15"/>
  <c r="A8" i="14" s="1"/>
  <c r="H12" i="12"/>
  <c r="Z8"/>
  <c r="Z7"/>
  <c r="Z6"/>
  <c r="J6"/>
  <c r="J17" s="1"/>
  <c r="I6"/>
  <c r="H6"/>
  <c r="H17" s="1"/>
  <c r="G6"/>
  <c r="F6"/>
  <c r="F17" s="1"/>
  <c r="E6"/>
  <c r="D6"/>
  <c r="D17" s="1"/>
  <c r="C6"/>
  <c r="B6"/>
  <c r="B17" s="1"/>
  <c r="A6"/>
  <c r="Z5"/>
  <c r="Z4"/>
  <c r="Z9" s="1"/>
  <c r="AA8" s="1"/>
  <c r="R4"/>
  <c r="A7" i="14" s="1"/>
  <c r="E2" i="12"/>
  <c r="A1"/>
  <c r="A58" i="11"/>
  <c r="A57"/>
  <c r="A56"/>
  <c r="A55"/>
  <c r="A54"/>
  <c r="J51"/>
  <c r="B51"/>
  <c r="S50"/>
  <c r="AH46"/>
  <c r="F46"/>
  <c r="F58" s="1"/>
  <c r="AI45"/>
  <c r="AH45"/>
  <c r="AG45"/>
  <c r="AF45"/>
  <c r="AE45"/>
  <c r="J45"/>
  <c r="J46" s="1"/>
  <c r="I45"/>
  <c r="H45"/>
  <c r="G45"/>
  <c r="F45"/>
  <c r="E45"/>
  <c r="D45"/>
  <c r="C45"/>
  <c r="B45"/>
  <c r="B46" s="1"/>
  <c r="AI44"/>
  <c r="AH44"/>
  <c r="AG44"/>
  <c r="AF44"/>
  <c r="AE44"/>
  <c r="J44"/>
  <c r="I44"/>
  <c r="H44"/>
  <c r="G44"/>
  <c r="F44"/>
  <c r="E44"/>
  <c r="D44"/>
  <c r="C44"/>
  <c r="B44"/>
  <c r="AI43"/>
  <c r="AI46" s="1"/>
  <c r="AH43"/>
  <c r="AG43"/>
  <c r="AG46" s="1"/>
  <c r="AF43"/>
  <c r="AF46" s="1"/>
  <c r="AF58" s="1"/>
  <c r="AE43"/>
  <c r="AE46" s="1"/>
  <c r="J43"/>
  <c r="I43"/>
  <c r="I46" s="1"/>
  <c r="H43"/>
  <c r="H46" s="1"/>
  <c r="G43"/>
  <c r="G46" s="1"/>
  <c r="F43"/>
  <c r="E43"/>
  <c r="E46" s="1"/>
  <c r="D43"/>
  <c r="D46" s="1"/>
  <c r="C43"/>
  <c r="C46" s="1"/>
  <c r="B43"/>
  <c r="T40"/>
  <c r="AF37"/>
  <c r="D37"/>
  <c r="AI36"/>
  <c r="AH36"/>
  <c r="AG36"/>
  <c r="AF36"/>
  <c r="AE36"/>
  <c r="J36"/>
  <c r="I36"/>
  <c r="H36"/>
  <c r="G36"/>
  <c r="F36"/>
  <c r="E36"/>
  <c r="D36"/>
  <c r="C36"/>
  <c r="B36"/>
  <c r="AI35"/>
  <c r="AH35"/>
  <c r="AG35"/>
  <c r="AF35"/>
  <c r="AE35"/>
  <c r="J35"/>
  <c r="I35"/>
  <c r="H35"/>
  <c r="G35"/>
  <c r="F35"/>
  <c r="E35"/>
  <c r="D35"/>
  <c r="C35"/>
  <c r="B35"/>
  <c r="A35"/>
  <c r="AI34"/>
  <c r="AH34"/>
  <c r="AH37" s="1"/>
  <c r="AH57" s="1"/>
  <c r="AG34"/>
  <c r="AF34"/>
  <c r="AE34"/>
  <c r="J34"/>
  <c r="J37" s="1"/>
  <c r="I34"/>
  <c r="H34"/>
  <c r="H37" s="1"/>
  <c r="G34"/>
  <c r="F34"/>
  <c r="F37" s="1"/>
  <c r="E34"/>
  <c r="D34"/>
  <c r="C34"/>
  <c r="B34"/>
  <c r="B37" s="1"/>
  <c r="I32"/>
  <c r="A32"/>
  <c r="A41" s="1"/>
  <c r="T31"/>
  <c r="AI27"/>
  <c r="AH27"/>
  <c r="AH28" s="1"/>
  <c r="AG27"/>
  <c r="AF27"/>
  <c r="AE27"/>
  <c r="J27"/>
  <c r="J28" s="1"/>
  <c r="I27"/>
  <c r="H27"/>
  <c r="G27"/>
  <c r="F27"/>
  <c r="F28" s="1"/>
  <c r="E27"/>
  <c r="D27"/>
  <c r="C27"/>
  <c r="B27"/>
  <c r="B28" s="1"/>
  <c r="AI26"/>
  <c r="AH26"/>
  <c r="AG26"/>
  <c r="AF26"/>
  <c r="AE26"/>
  <c r="J26"/>
  <c r="I26"/>
  <c r="H26"/>
  <c r="G26"/>
  <c r="F26"/>
  <c r="E26"/>
  <c r="D26"/>
  <c r="C26"/>
  <c r="B26"/>
  <c r="AI25"/>
  <c r="AI28" s="1"/>
  <c r="AH25"/>
  <c r="AG25"/>
  <c r="AG28" s="1"/>
  <c r="AF25"/>
  <c r="AF28" s="1"/>
  <c r="AE25"/>
  <c r="AE28" s="1"/>
  <c r="J25"/>
  <c r="I25"/>
  <c r="I28" s="1"/>
  <c r="H25"/>
  <c r="H28" s="1"/>
  <c r="G25"/>
  <c r="G28" s="1"/>
  <c r="F25"/>
  <c r="E25"/>
  <c r="E28" s="1"/>
  <c r="D25"/>
  <c r="D28" s="1"/>
  <c r="C25"/>
  <c r="C28" s="1"/>
  <c r="B25"/>
  <c r="U23"/>
  <c r="U32" s="1"/>
  <c r="U41" s="1"/>
  <c r="U51" s="1"/>
  <c r="I23"/>
  <c r="G23"/>
  <c r="G32" s="1"/>
  <c r="G51" s="1"/>
  <c r="E23"/>
  <c r="E32" s="1"/>
  <c r="C23"/>
  <c r="C32" s="1"/>
  <c r="C51" s="1"/>
  <c r="T22"/>
  <c r="AI18"/>
  <c r="AH18"/>
  <c r="AG18"/>
  <c r="AG19" s="1"/>
  <c r="AF18"/>
  <c r="AE18"/>
  <c r="J18"/>
  <c r="I18"/>
  <c r="I19" s="1"/>
  <c r="H18"/>
  <c r="G18"/>
  <c r="F18"/>
  <c r="E18"/>
  <c r="E19" s="1"/>
  <c r="D18"/>
  <c r="C18"/>
  <c r="B18"/>
  <c r="A18"/>
  <c r="AI17"/>
  <c r="AH17"/>
  <c r="AG17"/>
  <c r="AF17"/>
  <c r="AE17"/>
  <c r="J17"/>
  <c r="I17"/>
  <c r="H17"/>
  <c r="G17"/>
  <c r="F17"/>
  <c r="E17"/>
  <c r="D17"/>
  <c r="C17"/>
  <c r="B17"/>
  <c r="AI16"/>
  <c r="AI19" s="1"/>
  <c r="AH16"/>
  <c r="AH19" s="1"/>
  <c r="AG16"/>
  <c r="AF16"/>
  <c r="AF19" s="1"/>
  <c r="AE16"/>
  <c r="AE19" s="1"/>
  <c r="J16"/>
  <c r="J19" s="1"/>
  <c r="I16"/>
  <c r="H16"/>
  <c r="H19" s="1"/>
  <c r="G16"/>
  <c r="G19" s="1"/>
  <c r="F16"/>
  <c r="F19" s="1"/>
  <c r="E16"/>
  <c r="D16"/>
  <c r="D19" s="1"/>
  <c r="C16"/>
  <c r="C19" s="1"/>
  <c r="B16"/>
  <c r="B19" s="1"/>
  <c r="A16"/>
  <c r="U14"/>
  <c r="J14"/>
  <c r="J23" s="1"/>
  <c r="J32" s="1"/>
  <c r="J41" s="1"/>
  <c r="I14"/>
  <c r="H14"/>
  <c r="H23" s="1"/>
  <c r="H32" s="1"/>
  <c r="G14"/>
  <c r="F14"/>
  <c r="F23" s="1"/>
  <c r="F32" s="1"/>
  <c r="F41" s="1"/>
  <c r="E14"/>
  <c r="D14"/>
  <c r="D23" s="1"/>
  <c r="D32" s="1"/>
  <c r="C14"/>
  <c r="B14"/>
  <c r="B23" s="1"/>
  <c r="B32" s="1"/>
  <c r="B41" s="1"/>
  <c r="T13"/>
  <c r="AI10"/>
  <c r="AI54" s="1"/>
  <c r="AE10"/>
  <c r="G10"/>
  <c r="C10"/>
  <c r="AI9"/>
  <c r="AH9"/>
  <c r="AG9"/>
  <c r="AF9"/>
  <c r="AE9"/>
  <c r="J9"/>
  <c r="I9"/>
  <c r="H9"/>
  <c r="G9"/>
  <c r="F9"/>
  <c r="E9"/>
  <c r="D9"/>
  <c r="C9"/>
  <c r="B9"/>
  <c r="A9"/>
  <c r="AI8"/>
  <c r="AH8"/>
  <c r="AG8"/>
  <c r="AF8"/>
  <c r="AE8"/>
  <c r="J8"/>
  <c r="I8"/>
  <c r="H8"/>
  <c r="G8"/>
  <c r="F8"/>
  <c r="E8"/>
  <c r="D8"/>
  <c r="C8"/>
  <c r="B8"/>
  <c r="A8"/>
  <c r="AI7"/>
  <c r="AH7"/>
  <c r="AH10" s="1"/>
  <c r="AG7"/>
  <c r="AG10" s="1"/>
  <c r="AF7"/>
  <c r="AF10" s="1"/>
  <c r="AE7"/>
  <c r="J7"/>
  <c r="J10" s="1"/>
  <c r="I7"/>
  <c r="I10" s="1"/>
  <c r="H7"/>
  <c r="H10" s="1"/>
  <c r="G7"/>
  <c r="F7"/>
  <c r="F10" s="1"/>
  <c r="E7"/>
  <c r="E10" s="1"/>
  <c r="D7"/>
  <c r="D10" s="1"/>
  <c r="C7"/>
  <c r="B7"/>
  <c r="B10" s="1"/>
  <c r="A7"/>
  <c r="T4"/>
  <c r="E2"/>
  <c r="A1"/>
  <c r="H35" i="10"/>
  <c r="Z31"/>
  <c r="Z30"/>
  <c r="Z29"/>
  <c r="Z28"/>
  <c r="Z27"/>
  <c r="R26"/>
  <c r="A45" i="11" s="1"/>
  <c r="H23" i="10"/>
  <c r="AA21"/>
  <c r="Z21"/>
  <c r="AA20"/>
  <c r="Z20"/>
  <c r="AA19"/>
  <c r="Z19"/>
  <c r="AA18"/>
  <c r="Z18"/>
  <c r="AA17"/>
  <c r="AA22" s="1"/>
  <c r="Z17"/>
  <c r="Z22" s="1"/>
  <c r="J17"/>
  <c r="J28" s="1"/>
  <c r="H17"/>
  <c r="F17"/>
  <c r="D17"/>
  <c r="B17"/>
  <c r="S16"/>
  <c r="S27" s="1"/>
  <c r="R15"/>
  <c r="A44" i="11" s="1"/>
  <c r="H12" i="10"/>
  <c r="Z9"/>
  <c r="Z8"/>
  <c r="Z7"/>
  <c r="Z6"/>
  <c r="J6"/>
  <c r="I6"/>
  <c r="I17" s="1"/>
  <c r="I28" s="1"/>
  <c r="H6"/>
  <c r="H28" s="1"/>
  <c r="G6"/>
  <c r="G17" s="1"/>
  <c r="F6"/>
  <c r="F28" s="1"/>
  <c r="E6"/>
  <c r="E17" s="1"/>
  <c r="D6"/>
  <c r="D28" s="1"/>
  <c r="C6"/>
  <c r="C17" s="1"/>
  <c r="B6"/>
  <c r="B28" s="1"/>
  <c r="A6"/>
  <c r="A17" s="1"/>
  <c r="Z5"/>
  <c r="R4"/>
  <c r="A43" i="11" s="1"/>
  <c r="E2" i="10"/>
  <c r="A1"/>
  <c r="H35" i="9"/>
  <c r="Z31"/>
  <c r="Z30"/>
  <c r="Z29"/>
  <c r="Z28"/>
  <c r="Z27"/>
  <c r="Z32" s="1"/>
  <c r="AB27" s="1"/>
  <c r="S27"/>
  <c r="R26"/>
  <c r="A36" i="11" s="1"/>
  <c r="H23" i="9"/>
  <c r="AB21"/>
  <c r="Z21"/>
  <c r="AB20"/>
  <c r="Z20"/>
  <c r="AB19"/>
  <c r="Z19"/>
  <c r="AB18"/>
  <c r="Z18"/>
  <c r="AB17"/>
  <c r="Z17"/>
  <c r="Z22" s="1"/>
  <c r="S16"/>
  <c r="R15"/>
  <c r="H12"/>
  <c r="AB8"/>
  <c r="Z8"/>
  <c r="AB7"/>
  <c r="Z7"/>
  <c r="AB6"/>
  <c r="Z6"/>
  <c r="J6"/>
  <c r="J17" s="1"/>
  <c r="J28" s="1"/>
  <c r="I6"/>
  <c r="I17" s="1"/>
  <c r="I28" s="1"/>
  <c r="H6"/>
  <c r="H28" s="1"/>
  <c r="G6"/>
  <c r="G28" s="1"/>
  <c r="F6"/>
  <c r="F28" s="1"/>
  <c r="E6"/>
  <c r="E28" s="1"/>
  <c r="D6"/>
  <c r="D28" s="1"/>
  <c r="C6"/>
  <c r="C28" s="1"/>
  <c r="B6"/>
  <c r="B28" s="1"/>
  <c r="A6"/>
  <c r="A28" s="1"/>
  <c r="AB5"/>
  <c r="Z5"/>
  <c r="AB4"/>
  <c r="Z4"/>
  <c r="Z9" s="1"/>
  <c r="R4"/>
  <c r="A34" i="11" s="1"/>
  <c r="E2" i="9"/>
  <c r="A1"/>
  <c r="H35" i="8"/>
  <c r="Z32"/>
  <c r="Z31"/>
  <c r="Z30"/>
  <c r="Z29"/>
  <c r="Z28"/>
  <c r="Z33" s="1"/>
  <c r="AA32" s="1"/>
  <c r="S27"/>
  <c r="R26"/>
  <c r="A27" i="11" s="1"/>
  <c r="H23" i="8"/>
  <c r="Z21"/>
  <c r="Z20"/>
  <c r="Z19"/>
  <c r="Z18"/>
  <c r="Z17"/>
  <c r="I17"/>
  <c r="I28" s="1"/>
  <c r="G17"/>
  <c r="E17"/>
  <c r="C17"/>
  <c r="A17"/>
  <c r="S16"/>
  <c r="R15"/>
  <c r="A26" i="11" s="1"/>
  <c r="H12" i="8"/>
  <c r="AA10"/>
  <c r="Z10"/>
  <c r="AA9"/>
  <c r="Z9"/>
  <c r="AA8"/>
  <c r="Z8"/>
  <c r="AA7"/>
  <c r="Z7"/>
  <c r="AA6"/>
  <c r="AA11" s="1"/>
  <c r="Z6"/>
  <c r="Z11" s="1"/>
  <c r="J6"/>
  <c r="J17" s="1"/>
  <c r="J28" s="1"/>
  <c r="I6"/>
  <c r="H6"/>
  <c r="H17" s="1"/>
  <c r="G6"/>
  <c r="G28" s="1"/>
  <c r="F6"/>
  <c r="F17" s="1"/>
  <c r="E6"/>
  <c r="E28" s="1"/>
  <c r="D6"/>
  <c r="D17" s="1"/>
  <c r="C6"/>
  <c r="C28" s="1"/>
  <c r="B6"/>
  <c r="B17" s="1"/>
  <c r="A6"/>
  <c r="A28" s="1"/>
  <c r="R4"/>
  <c r="A25" i="11" s="1"/>
  <c r="E2" i="8"/>
  <c r="A1"/>
  <c r="H35" i="7"/>
  <c r="Z31"/>
  <c r="Z30"/>
  <c r="Z29"/>
  <c r="Z28"/>
  <c r="AA27"/>
  <c r="AA32" s="1"/>
  <c r="Z27"/>
  <c r="Z32" s="1"/>
  <c r="AA31" s="1"/>
  <c r="S27"/>
  <c r="R26"/>
  <c r="H23"/>
  <c r="Z21"/>
  <c r="Z20"/>
  <c r="Z19"/>
  <c r="Z18"/>
  <c r="Z17"/>
  <c r="I17"/>
  <c r="I28" s="1"/>
  <c r="G17"/>
  <c r="E17"/>
  <c r="C17"/>
  <c r="A17"/>
  <c r="S16"/>
  <c r="R15"/>
  <c r="A17" i="11" s="1"/>
  <c r="H12" i="7"/>
  <c r="AA8"/>
  <c r="Z8"/>
  <c r="AA7"/>
  <c r="Z7"/>
  <c r="AA6"/>
  <c r="Z6"/>
  <c r="J6"/>
  <c r="J17" s="1"/>
  <c r="J28" s="1"/>
  <c r="I6"/>
  <c r="H6"/>
  <c r="H17" s="1"/>
  <c r="G6"/>
  <c r="G28" s="1"/>
  <c r="F6"/>
  <c r="F17" s="1"/>
  <c r="E6"/>
  <c r="E28" s="1"/>
  <c r="D6"/>
  <c r="D17" s="1"/>
  <c r="C6"/>
  <c r="C28" s="1"/>
  <c r="B6"/>
  <c r="B17" s="1"/>
  <c r="A6"/>
  <c r="A28" s="1"/>
  <c r="AA5"/>
  <c r="Z5"/>
  <c r="AA4"/>
  <c r="AA9" s="1"/>
  <c r="Z4"/>
  <c r="Z9" s="1"/>
  <c r="R4"/>
  <c r="E2"/>
  <c r="A1"/>
  <c r="H35" i="6"/>
  <c r="Z31"/>
  <c r="Z30"/>
  <c r="Z29"/>
  <c r="Z28"/>
  <c r="J28"/>
  <c r="I28"/>
  <c r="H28"/>
  <c r="G28"/>
  <c r="F28"/>
  <c r="E28"/>
  <c r="D28"/>
  <c r="C28"/>
  <c r="B28"/>
  <c r="A28"/>
  <c r="Z27"/>
  <c r="R26"/>
  <c r="H23"/>
  <c r="Z21"/>
  <c r="Z20"/>
  <c r="Z19"/>
  <c r="Z18"/>
  <c r="Z17"/>
  <c r="J17"/>
  <c r="I17"/>
  <c r="H17"/>
  <c r="G17"/>
  <c r="F17"/>
  <c r="E17"/>
  <c r="D17"/>
  <c r="C17"/>
  <c r="B17"/>
  <c r="A17"/>
  <c r="S16"/>
  <c r="S27" s="1"/>
  <c r="R15"/>
  <c r="H12"/>
  <c r="Z10"/>
  <c r="Z9"/>
  <c r="Z8"/>
  <c r="Z7"/>
  <c r="Z6"/>
  <c r="R4"/>
  <c r="E2"/>
  <c r="A1"/>
  <c r="AD47" i="5"/>
  <c r="Q40"/>
  <c r="AG36"/>
  <c r="AF36"/>
  <c r="AE36"/>
  <c r="AD36"/>
  <c r="AD37" s="1"/>
  <c r="AC36"/>
  <c r="H36"/>
  <c r="G36"/>
  <c r="F36"/>
  <c r="F37" s="1"/>
  <c r="E36"/>
  <c r="D36"/>
  <c r="C36"/>
  <c r="B36"/>
  <c r="B37" s="1"/>
  <c r="AG35"/>
  <c r="AF35"/>
  <c r="AE35"/>
  <c r="AD35"/>
  <c r="AC35"/>
  <c r="H35"/>
  <c r="G35"/>
  <c r="F35"/>
  <c r="E35"/>
  <c r="D35"/>
  <c r="C35"/>
  <c r="B35"/>
  <c r="AG34"/>
  <c r="AG37" s="1"/>
  <c r="AF34"/>
  <c r="AF37" s="1"/>
  <c r="AE34"/>
  <c r="AE37" s="1"/>
  <c r="AD34"/>
  <c r="AC34"/>
  <c r="AC37" s="1"/>
  <c r="H34"/>
  <c r="H37" s="1"/>
  <c r="G34"/>
  <c r="G37" s="1"/>
  <c r="F34"/>
  <c r="E34"/>
  <c r="E37" s="1"/>
  <c r="D34"/>
  <c r="D37" s="1"/>
  <c r="C34"/>
  <c r="C37" s="1"/>
  <c r="B34"/>
  <c r="S32"/>
  <c r="S41" s="1"/>
  <c r="E32"/>
  <c r="E41" s="1"/>
  <c r="A32"/>
  <c r="R31"/>
  <c r="AG27"/>
  <c r="AF27"/>
  <c r="AE27"/>
  <c r="AD27"/>
  <c r="AC27"/>
  <c r="H27"/>
  <c r="G27"/>
  <c r="F27"/>
  <c r="E27"/>
  <c r="D27"/>
  <c r="C27"/>
  <c r="B27"/>
  <c r="AG26"/>
  <c r="AF26"/>
  <c r="AE26"/>
  <c r="AD26"/>
  <c r="AC26"/>
  <c r="H26"/>
  <c r="G26"/>
  <c r="F26"/>
  <c r="E26"/>
  <c r="D26"/>
  <c r="C26"/>
  <c r="B26"/>
  <c r="A26"/>
  <c r="AG25"/>
  <c r="AF25"/>
  <c r="AF28" s="1"/>
  <c r="AE25"/>
  <c r="AD25"/>
  <c r="AD28" s="1"/>
  <c r="AC25"/>
  <c r="H25"/>
  <c r="H28" s="1"/>
  <c r="G25"/>
  <c r="F25"/>
  <c r="F28" s="1"/>
  <c r="E25"/>
  <c r="D25"/>
  <c r="D28" s="1"/>
  <c r="C25"/>
  <c r="B25"/>
  <c r="B28" s="1"/>
  <c r="S23"/>
  <c r="G23"/>
  <c r="G32" s="1"/>
  <c r="G41" s="1"/>
  <c r="E23"/>
  <c r="C23"/>
  <c r="C32" s="1"/>
  <c r="C41" s="1"/>
  <c r="R22"/>
  <c r="AG18"/>
  <c r="AF18"/>
  <c r="AE18"/>
  <c r="AD18"/>
  <c r="AC18"/>
  <c r="H18"/>
  <c r="G18"/>
  <c r="F18"/>
  <c r="E18"/>
  <c r="D18"/>
  <c r="C18"/>
  <c r="B18"/>
  <c r="A18"/>
  <c r="AG17"/>
  <c r="AF17"/>
  <c r="AE17"/>
  <c r="AD17"/>
  <c r="AC17"/>
  <c r="H17"/>
  <c r="G17"/>
  <c r="F17"/>
  <c r="E17"/>
  <c r="D17"/>
  <c r="C17"/>
  <c r="B17"/>
  <c r="AG16"/>
  <c r="AG19" s="1"/>
  <c r="AF16"/>
  <c r="AF19" s="1"/>
  <c r="AE16"/>
  <c r="AE19" s="1"/>
  <c r="AD16"/>
  <c r="AD19" s="1"/>
  <c r="AC16"/>
  <c r="AC19" s="1"/>
  <c r="H16"/>
  <c r="H19" s="1"/>
  <c r="G16"/>
  <c r="G19" s="1"/>
  <c r="F16"/>
  <c r="F19" s="1"/>
  <c r="E16"/>
  <c r="E19" s="1"/>
  <c r="D16"/>
  <c r="D19" s="1"/>
  <c r="C16"/>
  <c r="C19" s="1"/>
  <c r="B16"/>
  <c r="B19" s="1"/>
  <c r="A16"/>
  <c r="S14"/>
  <c r="H14"/>
  <c r="H23" s="1"/>
  <c r="H32" s="1"/>
  <c r="H41" s="1"/>
  <c r="G14"/>
  <c r="F14"/>
  <c r="F23" s="1"/>
  <c r="F32" s="1"/>
  <c r="F41" s="1"/>
  <c r="E14"/>
  <c r="D14"/>
  <c r="D23" s="1"/>
  <c r="D32" s="1"/>
  <c r="D41" s="1"/>
  <c r="C14"/>
  <c r="B14"/>
  <c r="B23" s="1"/>
  <c r="B32" s="1"/>
  <c r="B41" s="1"/>
  <c r="R13"/>
  <c r="AF10"/>
  <c r="H10"/>
  <c r="D10"/>
  <c r="AG9"/>
  <c r="AF9"/>
  <c r="AE9"/>
  <c r="AD9"/>
  <c r="AC9"/>
  <c r="H9"/>
  <c r="G9"/>
  <c r="F9"/>
  <c r="E9"/>
  <c r="D9"/>
  <c r="C9"/>
  <c r="B9"/>
  <c r="A9"/>
  <c r="AG8"/>
  <c r="AF8"/>
  <c r="AE8"/>
  <c r="AD8"/>
  <c r="AC8"/>
  <c r="H8"/>
  <c r="G8"/>
  <c r="F8"/>
  <c r="E8"/>
  <c r="D8"/>
  <c r="C8"/>
  <c r="B8"/>
  <c r="A8"/>
  <c r="AG7"/>
  <c r="AG10" s="1"/>
  <c r="AF7"/>
  <c r="AE7"/>
  <c r="AE10" s="1"/>
  <c r="AD7"/>
  <c r="AD10" s="1"/>
  <c r="AD46" s="1"/>
  <c r="AC7"/>
  <c r="AC10" s="1"/>
  <c r="H7"/>
  <c r="G7"/>
  <c r="G10" s="1"/>
  <c r="F7"/>
  <c r="F10" s="1"/>
  <c r="E7"/>
  <c r="E10" s="1"/>
  <c r="D7"/>
  <c r="C7"/>
  <c r="C10" s="1"/>
  <c r="B7"/>
  <c r="B10" s="1"/>
  <c r="A7"/>
  <c r="R4"/>
  <c r="D2"/>
  <c r="A1"/>
  <c r="G35" i="4"/>
  <c r="X31"/>
  <c r="X30"/>
  <c r="X29"/>
  <c r="X28"/>
  <c r="G28"/>
  <c r="C28"/>
  <c r="X27"/>
  <c r="P26"/>
  <c r="A36" i="5" s="1"/>
  <c r="G23" i="4"/>
  <c r="X21"/>
  <c r="X20"/>
  <c r="X19"/>
  <c r="X18"/>
  <c r="X17"/>
  <c r="E17"/>
  <c r="A17"/>
  <c r="Q16"/>
  <c r="Q27" s="1"/>
  <c r="P15"/>
  <c r="A35" i="5" s="1"/>
  <c r="G12" i="4"/>
  <c r="X10"/>
  <c r="X9"/>
  <c r="X8"/>
  <c r="X7"/>
  <c r="X6"/>
  <c r="H6"/>
  <c r="H28" s="1"/>
  <c r="G6"/>
  <c r="G17" s="1"/>
  <c r="F6"/>
  <c r="F28" s="1"/>
  <c r="E6"/>
  <c r="E28" s="1"/>
  <c r="D6"/>
  <c r="D28" s="1"/>
  <c r="C6"/>
  <c r="C17" s="1"/>
  <c r="B6"/>
  <c r="B28" s="1"/>
  <c r="A6"/>
  <c r="A28" s="1"/>
  <c r="P4"/>
  <c r="A34" i="5" s="1"/>
  <c r="D2" i="4"/>
  <c r="A1"/>
  <c r="G35" i="3"/>
  <c r="Y32"/>
  <c r="X32"/>
  <c r="Y31"/>
  <c r="X31"/>
  <c r="Y30"/>
  <c r="X30"/>
  <c r="Y29"/>
  <c r="X29"/>
  <c r="Y28"/>
  <c r="X28"/>
  <c r="X33" s="1"/>
  <c r="H28"/>
  <c r="Q27"/>
  <c r="P26"/>
  <c r="A27" i="5" s="1"/>
  <c r="G23" i="3"/>
  <c r="X21"/>
  <c r="X20"/>
  <c r="X19"/>
  <c r="X18"/>
  <c r="X17"/>
  <c r="X22" s="1"/>
  <c r="F17"/>
  <c r="Q16"/>
  <c r="P15"/>
  <c r="G12"/>
  <c r="Y9"/>
  <c r="X9"/>
  <c r="Y8"/>
  <c r="X8"/>
  <c r="Y7"/>
  <c r="X7"/>
  <c r="Y6"/>
  <c r="X6"/>
  <c r="H6"/>
  <c r="H17" s="1"/>
  <c r="G6"/>
  <c r="G28" s="1"/>
  <c r="F6"/>
  <c r="F28" s="1"/>
  <c r="E6"/>
  <c r="E28" s="1"/>
  <c r="D6"/>
  <c r="D17" s="1"/>
  <c r="C6"/>
  <c r="C28" s="1"/>
  <c r="B6"/>
  <c r="B28" s="1"/>
  <c r="A6"/>
  <c r="A28" s="1"/>
  <c r="Y5"/>
  <c r="X5"/>
  <c r="X10" s="1"/>
  <c r="P4"/>
  <c r="A25" i="5" s="1"/>
  <c r="D2" i="3"/>
  <c r="A1"/>
  <c r="G35" i="2"/>
  <c r="X32"/>
  <c r="X31"/>
  <c r="X30"/>
  <c r="X29"/>
  <c r="X28"/>
  <c r="X33" s="1"/>
  <c r="H28"/>
  <c r="F28"/>
  <c r="D28"/>
  <c r="B28"/>
  <c r="Q27"/>
  <c r="P26"/>
  <c r="G23"/>
  <c r="X21"/>
  <c r="X20"/>
  <c r="X19"/>
  <c r="X18"/>
  <c r="X17"/>
  <c r="G17"/>
  <c r="Q16"/>
  <c r="P15"/>
  <c r="A17" i="5" s="1"/>
  <c r="G12" i="2"/>
  <c r="X10"/>
  <c r="X9"/>
  <c r="X8"/>
  <c r="X7"/>
  <c r="X6"/>
  <c r="H6"/>
  <c r="H17" s="1"/>
  <c r="G6"/>
  <c r="G28" s="1"/>
  <c r="F6"/>
  <c r="F17" s="1"/>
  <c r="E6"/>
  <c r="D6"/>
  <c r="D17" s="1"/>
  <c r="C6"/>
  <c r="C28" s="1"/>
  <c r="B6"/>
  <c r="B17" s="1"/>
  <c r="A6"/>
  <c r="P4"/>
  <c r="D2"/>
  <c r="A1"/>
  <c r="G35" i="1"/>
  <c r="X31"/>
  <c r="X30"/>
  <c r="X29"/>
  <c r="X28"/>
  <c r="H28"/>
  <c r="G28"/>
  <c r="F28"/>
  <c r="E28"/>
  <c r="D28"/>
  <c r="C28"/>
  <c r="B28"/>
  <c r="A28"/>
  <c r="X27"/>
  <c r="P26"/>
  <c r="G23"/>
  <c r="Y21"/>
  <c r="X21"/>
  <c r="Y20"/>
  <c r="X20"/>
  <c r="Y19"/>
  <c r="X19"/>
  <c r="Y18"/>
  <c r="X18"/>
  <c r="Y17"/>
  <c r="Y22" s="1"/>
  <c r="X17"/>
  <c r="X22" s="1"/>
  <c r="H17"/>
  <c r="G17"/>
  <c r="F17"/>
  <c r="E17"/>
  <c r="D17"/>
  <c r="C17"/>
  <c r="B17"/>
  <c r="A17"/>
  <c r="Q16"/>
  <c r="Q27" s="1"/>
  <c r="P15"/>
  <c r="G12"/>
  <c r="X9"/>
  <c r="X8"/>
  <c r="X7"/>
  <c r="X6"/>
  <c r="X5"/>
  <c r="X10" s="1"/>
  <c r="P4"/>
  <c r="D7" i="15" l="1"/>
  <c r="C45" i="5"/>
  <c r="Y9" i="1"/>
  <c r="Y8"/>
  <c r="Y7"/>
  <c r="Y6"/>
  <c r="Y5"/>
  <c r="X32"/>
  <c r="Y27" s="1"/>
  <c r="Y32" s="1"/>
  <c r="Y32" i="2"/>
  <c r="Y31"/>
  <c r="Y30"/>
  <c r="Y29"/>
  <c r="Y28"/>
  <c r="Y33" s="1"/>
  <c r="Y17" i="4"/>
  <c r="X22"/>
  <c r="D6" i="15"/>
  <c r="C44" i="5"/>
  <c r="F6" i="15"/>
  <c r="E44" i="5"/>
  <c r="H6" i="15"/>
  <c r="G44" i="5"/>
  <c r="AC46"/>
  <c r="AH10"/>
  <c r="AD11" s="1"/>
  <c r="AE46"/>
  <c r="AE11"/>
  <c r="AG46"/>
  <c r="AG11"/>
  <c r="I6" i="15"/>
  <c r="H44" i="5"/>
  <c r="E9" i="15"/>
  <c r="D47" i="5"/>
  <c r="I9" i="15"/>
  <c r="H47" i="5"/>
  <c r="AF49"/>
  <c r="B9" i="15"/>
  <c r="C9"/>
  <c r="B47" i="5"/>
  <c r="G9" i="15"/>
  <c r="F47" i="5"/>
  <c r="AD49"/>
  <c r="E11" i="15"/>
  <c r="E55" i="11"/>
  <c r="I11" i="15"/>
  <c r="I55" i="11"/>
  <c r="AG55"/>
  <c r="H13" i="15"/>
  <c r="H57" i="11"/>
  <c r="B14" i="15"/>
  <c r="B58" i="11"/>
  <c r="J14" i="15"/>
  <c r="J58" i="11"/>
  <c r="A28" i="2"/>
  <c r="A17"/>
  <c r="E28"/>
  <c r="E17"/>
  <c r="Y6"/>
  <c r="X11"/>
  <c r="Y21" i="3"/>
  <c r="Y20"/>
  <c r="Y19"/>
  <c r="Y18"/>
  <c r="Y17"/>
  <c r="X32" i="4"/>
  <c r="Y27" s="1"/>
  <c r="B6" i="15"/>
  <c r="C6"/>
  <c r="B44" i="5"/>
  <c r="G6" i="15"/>
  <c r="F44" i="5"/>
  <c r="E6" i="15"/>
  <c r="D44" i="5"/>
  <c r="AF46"/>
  <c r="F7" i="15"/>
  <c r="E45" i="5"/>
  <c r="H7" i="15"/>
  <c r="G45" i="5"/>
  <c r="AC47"/>
  <c r="AH19"/>
  <c r="AC20"/>
  <c r="AH20" s="1"/>
  <c r="AE47"/>
  <c r="AE20"/>
  <c r="AG47"/>
  <c r="AG20"/>
  <c r="B8" i="15"/>
  <c r="C8"/>
  <c r="B46" i="5"/>
  <c r="E8" i="15"/>
  <c r="D46" i="5"/>
  <c r="G8" i="15"/>
  <c r="F46" i="5"/>
  <c r="I8" i="15"/>
  <c r="H46" i="5"/>
  <c r="AD48"/>
  <c r="AF48"/>
  <c r="E10" i="15"/>
  <c r="E54" i="11"/>
  <c r="I10" i="15"/>
  <c r="I54" i="11"/>
  <c r="AG54"/>
  <c r="C11" i="15"/>
  <c r="C55" i="11"/>
  <c r="G11" i="15"/>
  <c r="G55" i="11"/>
  <c r="AE55"/>
  <c r="AJ19"/>
  <c r="AG20" s="1"/>
  <c r="AE20"/>
  <c r="AJ20" s="1"/>
  <c r="AI55"/>
  <c r="AI20"/>
  <c r="E51"/>
  <c r="E41"/>
  <c r="D12" i="15"/>
  <c r="D56" i="11"/>
  <c r="H12" i="15"/>
  <c r="H56" i="11"/>
  <c r="AF56"/>
  <c r="AF29"/>
  <c r="B12" i="15"/>
  <c r="B56" i="11"/>
  <c r="F12" i="15"/>
  <c r="F56" i="11"/>
  <c r="J12" i="15"/>
  <c r="J56" i="11"/>
  <c r="AH56"/>
  <c r="AH29"/>
  <c r="Y31" i="1"/>
  <c r="Y20" i="2"/>
  <c r="X22"/>
  <c r="Y18" s="1"/>
  <c r="X11" i="4"/>
  <c r="Y9" s="1"/>
  <c r="Y19"/>
  <c r="Y21"/>
  <c r="Y8" i="2"/>
  <c r="Y10"/>
  <c r="C17"/>
  <c r="B17" i="3"/>
  <c r="D28"/>
  <c r="Y29" i="4"/>
  <c r="AD50" i="5"/>
  <c r="D9" i="15"/>
  <c r="C47" i="5"/>
  <c r="F9" i="15"/>
  <c r="E47" i="5"/>
  <c r="H9" i="15"/>
  <c r="G47" i="5"/>
  <c r="B10" i="15"/>
  <c r="B54" i="11"/>
  <c r="D10" i="15"/>
  <c r="D54" i="11"/>
  <c r="F10" i="15"/>
  <c r="F54" i="11"/>
  <c r="H10" i="15"/>
  <c r="H54" i="11"/>
  <c r="H59" s="1"/>
  <c r="J10" i="15"/>
  <c r="J54" i="11"/>
  <c r="AF54"/>
  <c r="AF11"/>
  <c r="AH54"/>
  <c r="AH11"/>
  <c r="C10" i="15"/>
  <c r="C54" i="11"/>
  <c r="G10" i="15"/>
  <c r="G54" i="11"/>
  <c r="AJ10"/>
  <c r="AG11" s="1"/>
  <c r="AE54"/>
  <c r="B11" i="15"/>
  <c r="B55" i="11"/>
  <c r="D55"/>
  <c r="D11" i="15"/>
  <c r="F11"/>
  <c r="F55" i="11"/>
  <c r="H55"/>
  <c r="H11" i="15"/>
  <c r="J11"/>
  <c r="J55" i="11"/>
  <c r="AF55"/>
  <c r="AF20"/>
  <c r="AH20"/>
  <c r="AH55"/>
  <c r="C12" i="15"/>
  <c r="C56" i="11"/>
  <c r="E56"/>
  <c r="E12" i="15"/>
  <c r="G12"/>
  <c r="G56" i="11"/>
  <c r="I56"/>
  <c r="I12" i="15"/>
  <c r="AE56" i="11"/>
  <c r="AG56"/>
  <c r="AG29"/>
  <c r="AI56"/>
  <c r="I51"/>
  <c r="I41"/>
  <c r="D13" i="15"/>
  <c r="D57" i="11"/>
  <c r="AF57"/>
  <c r="C14" i="15"/>
  <c r="C58" i="11"/>
  <c r="F14" i="15"/>
  <c r="E14"/>
  <c r="E58" i="11"/>
  <c r="G14" i="15"/>
  <c r="G58" i="11"/>
  <c r="I14" i="15"/>
  <c r="I58" i="11"/>
  <c r="AE47"/>
  <c r="AJ47" s="1"/>
  <c r="AJ46"/>
  <c r="AE58"/>
  <c r="AG47"/>
  <c r="AG58"/>
  <c r="AI47"/>
  <c r="AI58"/>
  <c r="AH58"/>
  <c r="AH47"/>
  <c r="E16" i="15"/>
  <c r="E25" i="14"/>
  <c r="I16" i="15"/>
  <c r="I25" i="14"/>
  <c r="AH25"/>
  <c r="AH18"/>
  <c r="B7" i="15"/>
  <c r="C7"/>
  <c r="B45" i="5"/>
  <c r="D45"/>
  <c r="E7" i="15"/>
  <c r="G7"/>
  <c r="F45" i="5"/>
  <c r="H45"/>
  <c r="I7" i="15"/>
  <c r="D41" i="11"/>
  <c r="D51"/>
  <c r="H41"/>
  <c r="H51"/>
  <c r="B13" i="15"/>
  <c r="B57" i="11"/>
  <c r="F13" i="15"/>
  <c r="F57" i="11"/>
  <c r="J13" i="15"/>
  <c r="J57" i="11"/>
  <c r="D14" i="15"/>
  <c r="D58" i="11"/>
  <c r="H14" i="15"/>
  <c r="H58" i="11"/>
  <c r="C15" i="15"/>
  <c r="K15" s="1"/>
  <c r="L15" s="1"/>
  <c r="C24" i="14"/>
  <c r="E15" i="15"/>
  <c r="E24" i="14"/>
  <c r="G15" i="15"/>
  <c r="G24" i="14"/>
  <c r="I15" i="15"/>
  <c r="I24" i="14"/>
  <c r="AF24"/>
  <c r="AK9"/>
  <c r="AF10"/>
  <c r="AH24"/>
  <c r="AH26" s="1"/>
  <c r="AH10"/>
  <c r="AJ24"/>
  <c r="AJ26" s="1"/>
  <c r="AJ10"/>
  <c r="AH37" i="5"/>
  <c r="AD38" s="1"/>
  <c r="AC49"/>
  <c r="AG49"/>
  <c r="Z22" i="6"/>
  <c r="AA20" s="1"/>
  <c r="AA30"/>
  <c r="Z32"/>
  <c r="AA28" s="1"/>
  <c r="AA17" i="7"/>
  <c r="AA22" s="1"/>
  <c r="AA21"/>
  <c r="D28"/>
  <c r="H28"/>
  <c r="AA19" i="8"/>
  <c r="D28"/>
  <c r="H28"/>
  <c r="B17" i="9"/>
  <c r="F17"/>
  <c r="AB28"/>
  <c r="AB29"/>
  <c r="AB30"/>
  <c r="AB31"/>
  <c r="Z10" i="10"/>
  <c r="AA8" s="1"/>
  <c r="C28"/>
  <c r="G28"/>
  <c r="Z32"/>
  <c r="AA27" s="1"/>
  <c r="AA32" s="1"/>
  <c r="C41" i="11"/>
  <c r="Y28" i="1"/>
  <c r="Y7" i="2"/>
  <c r="Y9"/>
  <c r="Y17"/>
  <c r="Y22" s="1"/>
  <c r="Y19"/>
  <c r="Y21"/>
  <c r="Y8" i="4"/>
  <c r="Y18"/>
  <c r="Y20"/>
  <c r="Y28"/>
  <c r="AD20" i="5"/>
  <c r="AF20"/>
  <c r="C28"/>
  <c r="E28"/>
  <c r="G28"/>
  <c r="AC28"/>
  <c r="AE28"/>
  <c r="AG28"/>
  <c r="AF47"/>
  <c r="AE49"/>
  <c r="Z11" i="6"/>
  <c r="AA6" s="1"/>
  <c r="AA19"/>
  <c r="AA27"/>
  <c r="AA29"/>
  <c r="AA31"/>
  <c r="AA20" i="7"/>
  <c r="Z22"/>
  <c r="AA19" s="1"/>
  <c r="B28"/>
  <c r="F28"/>
  <c r="AA28"/>
  <c r="AA29"/>
  <c r="AA30"/>
  <c r="AA20" i="8"/>
  <c r="Z22"/>
  <c r="AA17" s="1"/>
  <c r="AA22" s="1"/>
  <c r="B28"/>
  <c r="F28"/>
  <c r="AA28"/>
  <c r="AA33" s="1"/>
  <c r="AA29"/>
  <c r="AA30"/>
  <c r="AA31"/>
  <c r="D17" i="9"/>
  <c r="H17"/>
  <c r="AA5" i="10"/>
  <c r="AA10" s="1"/>
  <c r="AA9"/>
  <c r="A28"/>
  <c r="E28"/>
  <c r="AA31"/>
  <c r="AE11" i="11"/>
  <c r="AI11"/>
  <c r="AJ28"/>
  <c r="AE29" s="1"/>
  <c r="AJ29" s="1"/>
  <c r="G41"/>
  <c r="AF47"/>
  <c r="F51"/>
  <c r="B16" i="15"/>
  <c r="B25" i="14"/>
  <c r="D16" i="15"/>
  <c r="D25" i="14"/>
  <c r="F16" i="15"/>
  <c r="F25" i="14"/>
  <c r="H16" i="15"/>
  <c r="H25" i="14"/>
  <c r="J16" i="15"/>
  <c r="J25" i="14"/>
  <c r="AG25"/>
  <c r="AG18"/>
  <c r="AI25"/>
  <c r="AI18"/>
  <c r="AA20" i="12"/>
  <c r="Z22"/>
  <c r="AA18" s="1"/>
  <c r="Z9" i="13"/>
  <c r="AA7" s="1"/>
  <c r="AG10" i="14"/>
  <c r="AI10"/>
  <c r="AK17"/>
  <c r="D24"/>
  <c r="D26" s="1"/>
  <c r="H24"/>
  <c r="AG24"/>
  <c r="AG26" s="1"/>
  <c r="A17" i="3"/>
  <c r="C17"/>
  <c r="E17"/>
  <c r="G17"/>
  <c r="B17" i="4"/>
  <c r="D17"/>
  <c r="F17"/>
  <c r="H17"/>
  <c r="A17" i="9"/>
  <c r="C17"/>
  <c r="E17"/>
  <c r="G17"/>
  <c r="C37" i="11"/>
  <c r="E37"/>
  <c r="G37"/>
  <c r="I37"/>
  <c r="AE37"/>
  <c r="AG37"/>
  <c r="AI37"/>
  <c r="AA4" i="12"/>
  <c r="AA9" s="1"/>
  <c r="AA5"/>
  <c r="AA6"/>
  <c r="AA7"/>
  <c r="AA17"/>
  <c r="AA22" s="1"/>
  <c r="AA19"/>
  <c r="AA21"/>
  <c r="AA6" i="13"/>
  <c r="AF18" i="14"/>
  <c r="AJ18"/>
  <c r="B24"/>
  <c r="B26" s="1"/>
  <c r="F24"/>
  <c r="J24"/>
  <c r="J26" s="1"/>
  <c r="AI24"/>
  <c r="AI26" s="1"/>
  <c r="C25"/>
  <c r="G25"/>
  <c r="AF25"/>
  <c r="AI59" i="11" l="1"/>
  <c r="AG57"/>
  <c r="AG38"/>
  <c r="I13" i="15"/>
  <c r="I57" i="11"/>
  <c r="I59" s="1"/>
  <c r="E13" i="15"/>
  <c r="E57" i="11"/>
  <c r="I50" i="15"/>
  <c r="AE48" i="5"/>
  <c r="H8" i="15"/>
  <c r="G46" i="5"/>
  <c r="G48" s="1"/>
  <c r="D8" i="15"/>
  <c r="C46" i="5"/>
  <c r="C48" s="1"/>
  <c r="I48" i="15"/>
  <c r="K50"/>
  <c r="AI57" i="11"/>
  <c r="AI38"/>
  <c r="AE57"/>
  <c r="AE38"/>
  <c r="AJ38" s="1"/>
  <c r="AJ37"/>
  <c r="G13" i="15"/>
  <c r="G17" s="1"/>
  <c r="G57" i="11"/>
  <c r="C13" i="15"/>
  <c r="K13" s="1"/>
  <c r="L13" s="1"/>
  <c r="C57" i="11"/>
  <c r="AG48" i="5"/>
  <c r="AC48"/>
  <c r="AH28"/>
  <c r="F8" i="15"/>
  <c r="E46" i="5"/>
  <c r="L50" i="15"/>
  <c r="J50"/>
  <c r="K6"/>
  <c r="B17"/>
  <c r="AA5" i="13"/>
  <c r="AA7" i="6"/>
  <c r="AA28" i="10"/>
  <c r="AA6"/>
  <c r="AA18" i="6"/>
  <c r="AA8"/>
  <c r="AE38" i="5"/>
  <c r="AF26" i="14"/>
  <c r="AE59" i="11"/>
  <c r="G59"/>
  <c r="C59"/>
  <c r="J59"/>
  <c r="F59"/>
  <c r="D59"/>
  <c r="B59"/>
  <c r="Y7" i="4"/>
  <c r="AG59" i="11"/>
  <c r="AF50" i="5"/>
  <c r="E17" i="15"/>
  <c r="C17"/>
  <c r="K14"/>
  <c r="L14" s="1"/>
  <c r="AF38" i="5"/>
  <c r="H48"/>
  <c r="AC50"/>
  <c r="H17" i="15"/>
  <c r="F17"/>
  <c r="D17"/>
  <c r="F26" i="14"/>
  <c r="AA8" i="13"/>
  <c r="AA4"/>
  <c r="AA9" s="1"/>
  <c r="H26" i="14"/>
  <c r="K16" i="15"/>
  <c r="L16" s="1"/>
  <c r="AA29" i="10"/>
  <c r="AA7"/>
  <c r="AA18" i="8"/>
  <c r="AA18" i="7"/>
  <c r="AA21" i="6"/>
  <c r="AA17"/>
  <c r="AA9"/>
  <c r="Y30" i="4"/>
  <c r="Y10"/>
  <c r="Y6"/>
  <c r="Y30" i="1"/>
  <c r="AA30" i="10"/>
  <c r="AA21" i="8"/>
  <c r="AA10" i="6"/>
  <c r="AG38" i="5"/>
  <c r="AC38"/>
  <c r="AH38" s="1"/>
  <c r="I26" i="14"/>
  <c r="G26"/>
  <c r="E26"/>
  <c r="C26"/>
  <c r="K7" i="15"/>
  <c r="L7" s="1"/>
  <c r="AI29" i="11"/>
  <c r="K11" i="15"/>
  <c r="L11" s="1"/>
  <c r="AH59" i="11"/>
  <c r="AF59"/>
  <c r="J17" i="15"/>
  <c r="K10"/>
  <c r="L10" s="1"/>
  <c r="Y31" i="4"/>
  <c r="Y29" i="1"/>
  <c r="K12" i="15"/>
  <c r="L12" s="1"/>
  <c r="E59" i="11"/>
  <c r="K8" i="15"/>
  <c r="L8" s="1"/>
  <c r="AF11" i="5"/>
  <c r="D48"/>
  <c r="F48"/>
  <c r="B48"/>
  <c r="K9" i="15"/>
  <c r="L9" s="1"/>
  <c r="I17"/>
  <c r="AG50" i="5"/>
  <c r="AE50"/>
  <c r="AC11"/>
  <c r="AH11" s="1"/>
  <c r="E48"/>
  <c r="G11" i="16" l="1"/>
  <c r="G18" i="15"/>
  <c r="L48"/>
  <c r="L51" s="1"/>
  <c r="H34" i="16" s="1"/>
  <c r="J11"/>
  <c r="J18" i="15"/>
  <c r="K49"/>
  <c r="F11" i="16"/>
  <c r="F18" i="15"/>
  <c r="H48"/>
  <c r="AH50" i="5"/>
  <c r="AD51" s="1"/>
  <c r="C48" i="15" s="1"/>
  <c r="C11" i="16"/>
  <c r="C18" i="15"/>
  <c r="E18"/>
  <c r="E11" i="16"/>
  <c r="J49" i="15"/>
  <c r="AG60" i="11"/>
  <c r="D49" i="15" s="1"/>
  <c r="AJ59" i="11"/>
  <c r="AH60" s="1"/>
  <c r="E49" i="15" s="1"/>
  <c r="H49"/>
  <c r="AE60" i="11"/>
  <c r="AK26" i="14"/>
  <c r="H50" i="15"/>
  <c r="AF27" i="14"/>
  <c r="B50" i="15" s="1"/>
  <c r="B11" i="16"/>
  <c r="B18" i="15"/>
  <c r="AD29" i="5"/>
  <c r="AF29"/>
  <c r="L49" i="15"/>
  <c r="AI60" i="11"/>
  <c r="F49" i="15" s="1"/>
  <c r="J48"/>
  <c r="J51" s="1"/>
  <c r="F34" i="16" s="1"/>
  <c r="I18" i="15"/>
  <c r="I11" i="16"/>
  <c r="I49" i="15"/>
  <c r="AF60" i="11"/>
  <c r="C49" i="15" s="1"/>
  <c r="D11" i="16"/>
  <c r="D18" i="15"/>
  <c r="H11" i="16"/>
  <c r="H18" i="15"/>
  <c r="K48"/>
  <c r="AF51" i="5"/>
  <c r="E48" i="15" s="1"/>
  <c r="K17"/>
  <c r="L6"/>
  <c r="AH38" i="11"/>
  <c r="AF38"/>
  <c r="AE29" i="5"/>
  <c r="AC29"/>
  <c r="AH29" s="1"/>
  <c r="AG29"/>
  <c r="I51" i="15"/>
  <c r="E34" i="16" s="1"/>
  <c r="AG27" i="14" l="1"/>
  <c r="C50" i="15" s="1"/>
  <c r="AI27" i="14"/>
  <c r="E50" i="15" s="1"/>
  <c r="AJ27" i="14"/>
  <c r="F50" i="15" s="1"/>
  <c r="AH27" i="14"/>
  <c r="D50" i="15" s="1"/>
  <c r="L17"/>
  <c r="K18"/>
  <c r="B49"/>
  <c r="AJ60" i="11"/>
  <c r="E51" i="15"/>
  <c r="C51"/>
  <c r="H51"/>
  <c r="D34" i="16" s="1"/>
  <c r="K51" i="15"/>
  <c r="G34" i="16" s="1"/>
  <c r="AE51" i="5"/>
  <c r="D48" i="15" s="1"/>
  <c r="D51" s="1"/>
  <c r="AC51" i="5"/>
  <c r="AG51"/>
  <c r="F48" i="15" s="1"/>
  <c r="F51" s="1"/>
  <c r="B48" l="1"/>
  <c r="B51" s="1"/>
  <c r="AH51" i="5"/>
</calcChain>
</file>

<file path=xl/sharedStrings.xml><?xml version="1.0" encoding="utf-8"?>
<sst xmlns="http://schemas.openxmlformats.org/spreadsheetml/2006/main" count="837" uniqueCount="125">
  <si>
    <t xml:space="preserve"> </t>
  </si>
  <si>
    <t>1 А</t>
  </si>
  <si>
    <t xml:space="preserve">Уровень сформированности результатов 
по направлениям воспитательной деятельности </t>
  </si>
  <si>
    <t>Количество обучающихся 
по уровням сформированности результата (%)</t>
  </si>
  <si>
    <t xml:space="preserve">Критический </t>
  </si>
  <si>
    <t>Направление воспитательной деятельности</t>
  </si>
  <si>
    <t>Гражданско-патриотическое воспитание</t>
  </si>
  <si>
    <t>Духовно-нравственное воспитание</t>
  </si>
  <si>
    <t>Эстетическое воспитания</t>
  </si>
  <si>
    <t>Физическое воспитание</t>
  </si>
  <si>
    <t>Трудовое воспитание</t>
  </si>
  <si>
    <t>Экологическое воспитание</t>
  </si>
  <si>
    <t>Ценность научного познания</t>
  </si>
  <si>
    <t>Ниже среднего</t>
  </si>
  <si>
    <t>Средний</t>
  </si>
  <si>
    <t>Средний
 балл</t>
  </si>
  <si>
    <t>Повышенный</t>
  </si>
  <si>
    <t>Высокий</t>
  </si>
  <si>
    <t>Количество учащихся по уровням сформированности результата (чел.)</t>
  </si>
  <si>
    <t>Всего</t>
  </si>
  <si>
    <t>1 Б</t>
  </si>
  <si>
    <t>1 В</t>
  </si>
  <si>
    <t>2 А</t>
  </si>
  <si>
    <t>2 Б</t>
  </si>
  <si>
    <t>2 В</t>
  </si>
  <si>
    <t>3 А</t>
  </si>
  <si>
    <t>3 Б</t>
  </si>
  <si>
    <t>3 В</t>
  </si>
  <si>
    <t>4 А</t>
  </si>
  <si>
    <t>4 Б</t>
  </si>
  <si>
    <t>4 В</t>
  </si>
  <si>
    <t>1 классы</t>
  </si>
  <si>
    <t>Класс</t>
  </si>
  <si>
    <t>Критический</t>
  </si>
  <si>
    <t>1А</t>
  </si>
  <si>
    <t>1Б</t>
  </si>
  <si>
    <t>1В</t>
  </si>
  <si>
    <t>Ср. балл</t>
  </si>
  <si>
    <t>2 классы</t>
  </si>
  <si>
    <t>2А</t>
  </si>
  <si>
    <t>2Б</t>
  </si>
  <si>
    <t>2В</t>
  </si>
  <si>
    <t>3 классы</t>
  </si>
  <si>
    <t>3А</t>
  </si>
  <si>
    <t>3Б</t>
  </si>
  <si>
    <t>3В</t>
  </si>
  <si>
    <t>4 классы</t>
  </si>
  <si>
    <t>4А</t>
  </si>
  <si>
    <t>4Б</t>
  </si>
  <si>
    <t>4В</t>
  </si>
  <si>
    <t>УРОВЕНЬ НОО</t>
  </si>
  <si>
    <t>Параллель</t>
  </si>
  <si>
    <t>5 А</t>
  </si>
  <si>
    <t xml:space="preserve">Уровень сформированности результатов 
по направлениям воспитательной деятельности  </t>
  </si>
  <si>
    <t>Гражданское воспитание</t>
  </si>
  <si>
    <t>Патриотическое воспитание</t>
  </si>
  <si>
    <t>Адаптация к изменяющимся условиям</t>
  </si>
  <si>
    <t>5 Б</t>
  </si>
  <si>
    <t>5 В</t>
  </si>
  <si>
    <t>6 А</t>
  </si>
  <si>
    <t>6 Б</t>
  </si>
  <si>
    <t>6 В</t>
  </si>
  <si>
    <t>7 А</t>
  </si>
  <si>
    <t>7 Б</t>
  </si>
  <si>
    <t>7 В</t>
  </si>
  <si>
    <t>8 А</t>
  </si>
  <si>
    <t>8 Б</t>
  </si>
  <si>
    <t>8 В</t>
  </si>
  <si>
    <t>9 А</t>
  </si>
  <si>
    <t>9 Б</t>
  </si>
  <si>
    <t>9 В</t>
  </si>
  <si>
    <t>5 классы</t>
  </si>
  <si>
    <t>5А</t>
  </si>
  <si>
    <t>5Б</t>
  </si>
  <si>
    <t>5В</t>
  </si>
  <si>
    <t>6 классы</t>
  </si>
  <si>
    <t>6А</t>
  </si>
  <si>
    <t>6Б</t>
  </si>
  <si>
    <t>6В</t>
  </si>
  <si>
    <t>7 классы</t>
  </si>
  <si>
    <t>7А</t>
  </si>
  <si>
    <t>7Б</t>
  </si>
  <si>
    <t>7В</t>
  </si>
  <si>
    <t>8 классы</t>
  </si>
  <si>
    <t>8А</t>
  </si>
  <si>
    <t>8Б</t>
  </si>
  <si>
    <t>8В</t>
  </si>
  <si>
    <t>9 классы</t>
  </si>
  <si>
    <t>9А</t>
  </si>
  <si>
    <t>9Б</t>
  </si>
  <si>
    <t>9В</t>
  </si>
  <si>
    <t>УРОВЕНЬ ООО</t>
  </si>
  <si>
    <t>10 А</t>
  </si>
  <si>
    <t>10 Б</t>
  </si>
  <si>
    <t>11 А</t>
  </si>
  <si>
    <t>11 Б</t>
  </si>
  <si>
    <t>10 классы</t>
  </si>
  <si>
    <t>10А</t>
  </si>
  <si>
    <t>10Б</t>
  </si>
  <si>
    <t>11 классы</t>
  </si>
  <si>
    <t>11А</t>
  </si>
  <si>
    <t>11Б</t>
  </si>
  <si>
    <t>УРОВЕНЬ СОО</t>
  </si>
  <si>
    <t>1-11 КЛАССЫ</t>
  </si>
  <si>
    <t>Уровень</t>
  </si>
  <si>
    <t>Средний балл по паралеллям</t>
  </si>
  <si>
    <t>Средний балл по результатам</t>
  </si>
  <si>
    <t>Количество учащихся
 по уровням сформированности результата (чел.)</t>
  </si>
  <si>
    <t>Количество учащихся 
по уровням сформированности результата (%)</t>
  </si>
  <si>
    <t>НОО</t>
  </si>
  <si>
    <t>ООО</t>
  </si>
  <si>
    <t>СОО</t>
  </si>
  <si>
    <t>Сравнительная таблица по годам</t>
  </si>
  <si>
    <t>Уровень сформированности результатов по направлениям воспитательной деятельности</t>
  </si>
  <si>
    <t>Учебный год/период</t>
  </si>
  <si>
    <t>Данные за предыдущие годы вносим вручную</t>
  </si>
  <si>
    <t>Текущий год</t>
  </si>
  <si>
    <t>Количество обучающихся по уровням сформированности результатов</t>
  </si>
  <si>
    <t>Критический уровень</t>
  </si>
  <si>
    <t>Уровень ниже среднего</t>
  </si>
  <si>
    <t>Средний уровень</t>
  </si>
  <si>
    <t>Повышенный уровень</t>
  </si>
  <si>
    <t>Высокий уровень</t>
  </si>
  <si>
    <t>МКОУ БСШ№3</t>
  </si>
  <si>
    <t>2022-2023 уч. год</t>
  </si>
</sst>
</file>

<file path=xl/styles.xml><?xml version="1.0" encoding="utf-8"?>
<styleSheet xmlns="http://schemas.openxmlformats.org/spreadsheetml/2006/main">
  <fonts count="18">
    <font>
      <sz val="11"/>
      <name val="Calibri"/>
      <scheme val="minor"/>
    </font>
    <font>
      <b/>
      <sz val="14"/>
      <color rgb="FFC00000"/>
      <name val="Times New Roman"/>
    </font>
    <font>
      <sz val="11"/>
      <name val="Calibri"/>
    </font>
    <font>
      <b/>
      <sz val="11"/>
      <name val="Times New Roman"/>
    </font>
    <font>
      <sz val="8"/>
      <name val="Calibri"/>
    </font>
    <font>
      <sz val="11"/>
      <name val="Times New Roman"/>
    </font>
    <font>
      <sz val="11"/>
      <name val="Calibri"/>
    </font>
    <font>
      <b/>
      <sz val="11"/>
      <color rgb="FFC00000"/>
      <name val="Times New Roman"/>
    </font>
    <font>
      <sz val="8"/>
      <name val="Times New Roman"/>
    </font>
    <font>
      <sz val="10"/>
      <name val="Times New Roman"/>
    </font>
    <font>
      <b/>
      <sz val="8"/>
      <name val="Times New Roman"/>
    </font>
    <font>
      <sz val="9"/>
      <name val="Times New Roman"/>
    </font>
    <font>
      <sz val="12"/>
      <name val="Times New Roman"/>
    </font>
    <font>
      <b/>
      <sz val="12"/>
      <name val="Times New Roman"/>
    </font>
    <font>
      <b/>
      <sz val="12"/>
      <name val="Times New Roman"/>
    </font>
    <font>
      <b/>
      <sz val="11"/>
      <color rgb="FFFF0000"/>
      <name val="Times New Roman"/>
    </font>
    <font>
      <sz val="11"/>
      <color rgb="FFC00000"/>
      <name val="Times New Roman"/>
    </font>
    <font>
      <sz val="9"/>
      <color rgb="FFC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10" fillId="0" borderId="0" xfId="0" applyFont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7" xfId="0" applyFont="1" applyFill="1" applyBorder="1"/>
    <xf numFmtId="0" fontId="2" fillId="3" borderId="7" xfId="0" applyFont="1" applyFill="1" applyBorder="1"/>
    <xf numFmtId="0" fontId="3" fillId="3" borderId="7" xfId="0" applyFont="1" applyFill="1" applyBorder="1" applyAlignment="1">
      <alignment horizontal="center"/>
    </xf>
    <xf numFmtId="9" fontId="2" fillId="3" borderId="7" xfId="0" applyNumberFormat="1" applyFont="1" applyFill="1" applyBorder="1"/>
    <xf numFmtId="2" fontId="11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5" fillId="0" borderId="0" xfId="0" applyNumberFormat="1" applyFont="1"/>
    <xf numFmtId="2" fontId="3" fillId="0" borderId="0" xfId="0" applyNumberFormat="1" applyFont="1"/>
    <xf numFmtId="1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0" xfId="0" applyNumberFormat="1" applyFont="1"/>
    <xf numFmtId="2" fontId="13" fillId="0" borderId="0" xfId="0" applyNumberFormat="1" applyFont="1"/>
    <xf numFmtId="1" fontId="12" fillId="0" borderId="0" xfId="0" applyNumberFormat="1" applyFont="1"/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/>
    </xf>
    <xf numFmtId="9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2" fontId="12" fillId="4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right"/>
    </xf>
    <xf numFmtId="1" fontId="12" fillId="0" borderId="7" xfId="0" applyNumberFormat="1" applyFont="1" applyBorder="1" applyAlignment="1">
      <alignment vertical="center"/>
    </xf>
    <xf numFmtId="1" fontId="12" fillId="0" borderId="0" xfId="0" applyNumberFormat="1" applyFont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15" fillId="0" borderId="0" xfId="0" applyNumberFormat="1" applyFont="1"/>
    <xf numFmtId="2" fontId="8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top" wrapText="1"/>
    </xf>
    <xf numFmtId="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0" borderId="0" xfId="0" applyFont="1"/>
    <xf numFmtId="0" fontId="8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5" fillId="0" borderId="7" xfId="0" applyFont="1" applyBorder="1"/>
    <xf numFmtId="0" fontId="16" fillId="0" borderId="7" xfId="0" applyFont="1" applyBorder="1"/>
    <xf numFmtId="0" fontId="2" fillId="0" borderId="7" xfId="0" applyFont="1" applyBorder="1"/>
    <xf numFmtId="0" fontId="5" fillId="3" borderId="3" xfId="0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8" xfId="0" applyFont="1" applyBorder="1"/>
    <xf numFmtId="2" fontId="3" fillId="0" borderId="6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9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5" fillId="0" borderId="0" xfId="0" applyFont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9" fillId="2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v>Средний
 балл</c:v>
          </c:tx>
          <c:spPr>
            <a:solidFill>
              <a:srgbClr val="DE6450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 sz="9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'1 классы'!$B$6:$H$6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 классы'!$B$8:$H$8</c:f>
              <c:numCache>
                <c:formatCode>0.00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axId val="106417536"/>
        <c:axId val="107030016"/>
      </c:barChart>
      <c:catAx>
        <c:axId val="10641753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030016"/>
        <c:crosses val="autoZero"/>
        <c:lblAlgn val="ctr"/>
        <c:lblOffset val="100"/>
      </c:catAx>
      <c:valAx>
        <c:axId val="107030016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0641753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'2 классы'!$W$17:$W$21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'2 классы'!$Y$17:$Y$21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144448"/>
        <c:axId val="77146368"/>
      </c:barChart>
      <c:catAx>
        <c:axId val="7714444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146368"/>
        <c:crosses val="autoZero"/>
        <c:lblAlgn val="ctr"/>
        <c:lblOffset val="100"/>
      </c:catAx>
      <c:valAx>
        <c:axId val="7714636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14444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'2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'2 классы'!$B$28:$H$28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'2 классы'!$B$31:$H$31</c:f>
              <c:numCache>
                <c:formatCode>0.00</c:formatCode>
                <c:ptCount val="7"/>
              </c:numCache>
            </c:numRef>
          </c:val>
        </c:ser>
        <c:axId val="77165696"/>
        <c:axId val="77167616"/>
      </c:barChart>
      <c:catAx>
        <c:axId val="7716569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167616"/>
        <c:crosses val="autoZero"/>
        <c:lblAlgn val="ctr"/>
        <c:lblOffset val="100"/>
      </c:catAx>
      <c:valAx>
        <c:axId val="7716761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16569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'2 классы'!$W$28:$W$32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'2 классы'!$Y$28:$Y$32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195136"/>
        <c:axId val="77275136"/>
      </c:barChart>
      <c:catAx>
        <c:axId val="7719513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275136"/>
        <c:crosses val="autoZero"/>
        <c:lblAlgn val="ctr"/>
        <c:lblOffset val="100"/>
      </c:catAx>
      <c:valAx>
        <c:axId val="7727513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19513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'3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'3 классы'!$B$6:$H$6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'3 классы'!$B$8:$H$8</c:f>
              <c:numCache>
                <c:formatCode>0.00</c:formatCode>
                <c:ptCount val="7"/>
              </c:numCache>
            </c:numRef>
          </c:val>
        </c:ser>
        <c:axId val="77429760"/>
        <c:axId val="77436032"/>
      </c:barChart>
      <c:catAx>
        <c:axId val="7742976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436032"/>
        <c:crosses val="autoZero"/>
        <c:lblAlgn val="ctr"/>
        <c:lblOffset val="100"/>
      </c:catAx>
      <c:valAx>
        <c:axId val="7743603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42976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'3 классы'!$W$5:$W$9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'3 классы'!$Y$5:$Y$9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459456"/>
        <c:axId val="77461376"/>
      </c:barChart>
      <c:catAx>
        <c:axId val="774594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461376"/>
        <c:crosses val="autoZero"/>
        <c:lblAlgn val="ctr"/>
        <c:lblOffset val="100"/>
      </c:catAx>
      <c:valAx>
        <c:axId val="7746137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45945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'3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'3 классы'!$B$17:$H$17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'3 классы'!$B$19:$H$19</c:f>
              <c:numCache>
                <c:formatCode>0.00</c:formatCode>
                <c:ptCount val="7"/>
              </c:numCache>
            </c:numRef>
          </c:val>
        </c:ser>
        <c:axId val="77345536"/>
        <c:axId val="77347456"/>
      </c:barChart>
      <c:catAx>
        <c:axId val="7734553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347456"/>
        <c:crosses val="autoZero"/>
        <c:lblAlgn val="ctr"/>
        <c:lblOffset val="100"/>
      </c:catAx>
      <c:valAx>
        <c:axId val="7734745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34553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'3 классы'!$W$17:$W$21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'3 классы'!$Y$17:$Y$21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362688"/>
        <c:axId val="77364608"/>
      </c:barChart>
      <c:catAx>
        <c:axId val="773626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364608"/>
        <c:crosses val="autoZero"/>
        <c:lblAlgn val="ctr"/>
        <c:lblOffset val="100"/>
      </c:catAx>
      <c:valAx>
        <c:axId val="7736460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36268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'3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'3 классы'!$B$28:$H$28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'3 классы'!$B$31:$H$31</c:f>
              <c:numCache>
                <c:formatCode>0.00</c:formatCode>
                <c:ptCount val="7"/>
              </c:numCache>
            </c:numRef>
          </c:val>
        </c:ser>
        <c:axId val="77478144"/>
        <c:axId val="77488512"/>
      </c:barChart>
      <c:catAx>
        <c:axId val="7747814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488512"/>
        <c:crosses val="autoZero"/>
        <c:lblAlgn val="ctr"/>
        <c:lblOffset val="100"/>
      </c:catAx>
      <c:valAx>
        <c:axId val="7748851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47814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'3 классы'!$W$28:$W$32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'3 классы'!$Y$28:$Y$32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503488"/>
        <c:axId val="77517952"/>
      </c:barChart>
      <c:catAx>
        <c:axId val="775034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517952"/>
        <c:crosses val="autoZero"/>
        <c:lblAlgn val="ctr"/>
        <c:lblOffset val="100"/>
      </c:catAx>
      <c:valAx>
        <c:axId val="7751795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50348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'4 классы'!$B$6:$H$6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'4 классы'!$B$8:$H$8</c:f>
              <c:numCache>
                <c:formatCode>0.00</c:formatCode>
                <c:ptCount val="7"/>
              </c:numCache>
            </c:numRef>
          </c:val>
        </c:ser>
        <c:axId val="77549952"/>
        <c:axId val="77551872"/>
      </c:barChart>
      <c:catAx>
        <c:axId val="7754995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551872"/>
        <c:crosses val="autoZero"/>
        <c:lblAlgn val="ctr"/>
        <c:lblOffset val="100"/>
      </c:catAx>
      <c:valAx>
        <c:axId val="7755187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54995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'1 классы'!$W$5:$W$9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 классы'!$Y$5:$Y$9</c:f>
              <c:numCache>
                <c:formatCode>0%</c:formatCode>
                <c:ptCount val="5"/>
                <c:pt idx="0">
                  <c:v>0.13043478260869565</c:v>
                </c:pt>
                <c:pt idx="1">
                  <c:v>0.17391304347826086</c:v>
                </c:pt>
                <c:pt idx="2">
                  <c:v>0.34782608695652173</c:v>
                </c:pt>
                <c:pt idx="3">
                  <c:v>0.13043478260869565</c:v>
                </c:pt>
                <c:pt idx="4">
                  <c:v>0.21739130434782608</c:v>
                </c:pt>
              </c:numCache>
            </c:numRef>
          </c:val>
        </c:ser>
        <c:axId val="107078784"/>
        <c:axId val="107080704"/>
      </c:barChart>
      <c:catAx>
        <c:axId val="1070787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080704"/>
        <c:crosses val="autoZero"/>
        <c:lblAlgn val="ctr"/>
        <c:lblOffset val="100"/>
      </c:catAx>
      <c:valAx>
        <c:axId val="1070807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%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0707878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'4 классы'!$W$6:$W$10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'4 классы'!$Y$6:$Y$10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583488"/>
        <c:axId val="77585408"/>
      </c:barChart>
      <c:catAx>
        <c:axId val="775834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585408"/>
        <c:crosses val="autoZero"/>
        <c:lblAlgn val="ctr"/>
        <c:lblOffset val="100"/>
      </c:catAx>
      <c:valAx>
        <c:axId val="7758540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58348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'4 классы'!$B$17:$H$17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'4 классы'!$B$19:$H$19</c:f>
              <c:numCache>
                <c:formatCode>0.00</c:formatCode>
                <c:ptCount val="7"/>
              </c:numCache>
            </c:numRef>
          </c:val>
        </c:ser>
        <c:axId val="77662080"/>
        <c:axId val="77672448"/>
      </c:barChart>
      <c:catAx>
        <c:axId val="7766208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672448"/>
        <c:crosses val="autoZero"/>
        <c:lblAlgn val="ctr"/>
        <c:lblOffset val="100"/>
      </c:catAx>
      <c:valAx>
        <c:axId val="77672448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66208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'4 классы'!$W$17:$W$21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'4 классы'!$Y$17:$Y$21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683328"/>
        <c:axId val="77693696"/>
      </c:barChart>
      <c:catAx>
        <c:axId val="7768332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693696"/>
        <c:crosses val="autoZero"/>
        <c:lblAlgn val="ctr"/>
        <c:lblOffset val="100"/>
      </c:catAx>
      <c:valAx>
        <c:axId val="7769369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68332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'4 классы'!$B$28:$H$28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'4 классы'!$B$31:$H$31</c:f>
              <c:numCache>
                <c:formatCode>0.00</c:formatCode>
                <c:ptCount val="7"/>
              </c:numCache>
            </c:numRef>
          </c:val>
        </c:ser>
        <c:axId val="77700480"/>
        <c:axId val="77714944"/>
      </c:barChart>
      <c:catAx>
        <c:axId val="7770048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714944"/>
        <c:crosses val="autoZero"/>
        <c:lblAlgn val="ctr"/>
        <c:lblOffset val="100"/>
      </c:catAx>
      <c:valAx>
        <c:axId val="7771494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70048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'4 классы'!$W$27:$W$31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'4 классы'!$Y$27:$Y$31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754752"/>
        <c:axId val="77756672"/>
      </c:barChart>
      <c:catAx>
        <c:axId val="777547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756672"/>
        <c:crosses val="autoZero"/>
        <c:lblAlgn val="ctr"/>
        <c:lblOffset val="100"/>
      </c:catAx>
      <c:valAx>
        <c:axId val="7775667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75475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'1-4 классы'!$B$5:$H$5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классы'!$B$10:$H$10</c:f>
              <c:numCache>
                <c:formatCode>0.00</c:formatCode>
                <c:ptCount val="7"/>
                <c:pt idx="0">
                  <c:v>1.3333333333333333</c:v>
                </c:pt>
                <c:pt idx="1">
                  <c:v>1.6666666666666667</c:v>
                </c:pt>
                <c:pt idx="2">
                  <c:v>1</c:v>
                </c:pt>
                <c:pt idx="3">
                  <c:v>1.6666666666666667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1.6666666666666667</c:v>
                </c:pt>
              </c:numCache>
            </c:numRef>
          </c:val>
        </c:ser>
        <c:axId val="77891456"/>
        <c:axId val="77815808"/>
      </c:barChart>
      <c:catAx>
        <c:axId val="7789145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815808"/>
        <c:crosses val="autoZero"/>
        <c:lblAlgn val="ctr"/>
        <c:lblOffset val="100"/>
      </c:catAx>
      <c:valAx>
        <c:axId val="7781580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789145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'1-4 классы'!$AC$6:$AG$6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классы'!$AC$11:$AG$11</c:f>
              <c:numCache>
                <c:formatCode>0%</c:formatCode>
                <c:ptCount val="5"/>
                <c:pt idx="0">
                  <c:v>0.13043478260869565</c:v>
                </c:pt>
                <c:pt idx="1">
                  <c:v>0.17391304347826086</c:v>
                </c:pt>
                <c:pt idx="2">
                  <c:v>0.34782608695652173</c:v>
                </c:pt>
                <c:pt idx="3">
                  <c:v>0.13043478260869565</c:v>
                </c:pt>
                <c:pt idx="4">
                  <c:v>0.21739130434782608</c:v>
                </c:pt>
              </c:numCache>
            </c:numRef>
          </c:val>
        </c:ser>
        <c:axId val="77827456"/>
        <c:axId val="77854208"/>
      </c:barChart>
      <c:catAx>
        <c:axId val="778274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854208"/>
        <c:crosses val="autoZero"/>
        <c:lblAlgn val="ctr"/>
        <c:lblOffset val="100"/>
      </c:catAx>
      <c:valAx>
        <c:axId val="778542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%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82745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'1-4 классы'!$B$14:$H$14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7894400"/>
        <c:axId val="77896320"/>
      </c:barChart>
      <c:catAx>
        <c:axId val="7789440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896320"/>
        <c:crosses val="autoZero"/>
        <c:lblAlgn val="ctr"/>
        <c:lblOffset val="100"/>
      </c:catAx>
      <c:valAx>
        <c:axId val="7789632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89440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'1-4 классы'!$AC$15:$AG$15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классы'!$AC$20:$AG$20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952512"/>
        <c:axId val="77954432"/>
      </c:barChart>
      <c:catAx>
        <c:axId val="7795251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954432"/>
        <c:crosses val="autoZero"/>
        <c:lblAlgn val="ctr"/>
        <c:lblOffset val="100"/>
      </c:catAx>
      <c:valAx>
        <c:axId val="7795443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95251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'1-4 классы'!$B$23:$H$23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классы'!$B$28:$H$28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7969664"/>
        <c:axId val="77975936"/>
      </c:barChart>
      <c:catAx>
        <c:axId val="7796966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975936"/>
        <c:crosses val="autoZero"/>
        <c:lblAlgn val="ctr"/>
        <c:lblOffset val="100"/>
      </c:catAx>
      <c:valAx>
        <c:axId val="7797593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96966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'1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'1 классы'!$B$17:$H$17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 классы'!$B$19:$H$19</c:f>
              <c:numCache>
                <c:formatCode>0.00</c:formatCode>
                <c:ptCount val="7"/>
              </c:numCache>
            </c:numRef>
          </c:val>
        </c:ser>
        <c:axId val="106899712"/>
        <c:axId val="106901888"/>
      </c:barChart>
      <c:catAx>
        <c:axId val="10689971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6901888"/>
        <c:crosses val="autoZero"/>
        <c:lblAlgn val="ctr"/>
        <c:lblOffset val="100"/>
      </c:catAx>
      <c:valAx>
        <c:axId val="106901888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689971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'1-4 классы'!$AC$24:$AG$24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классы'!$AC$29:$AG$29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982720"/>
        <c:axId val="77997184"/>
      </c:barChart>
      <c:catAx>
        <c:axId val="7798272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997184"/>
        <c:crosses val="autoZero"/>
        <c:lblAlgn val="ctr"/>
        <c:lblOffset val="100"/>
      </c:catAx>
      <c:valAx>
        <c:axId val="77997184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98272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'1-4 классы'!$B$32:$H$32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классы'!$B$37:$H$37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8036992"/>
        <c:axId val="78038912"/>
      </c:barChart>
      <c:catAx>
        <c:axId val="7803699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038912"/>
        <c:crosses val="autoZero"/>
        <c:lblAlgn val="ctr"/>
        <c:lblOffset val="100"/>
      </c:catAx>
      <c:valAx>
        <c:axId val="7803891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03699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'1-4 классы'!$AC$33:$AG$33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классы'!$AC$38:$AG$38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082816"/>
        <c:axId val="78084736"/>
      </c:barChart>
      <c:catAx>
        <c:axId val="7808281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084736"/>
        <c:crosses val="autoZero"/>
        <c:lblAlgn val="ctr"/>
        <c:lblOffset val="100"/>
      </c:catAx>
      <c:valAx>
        <c:axId val="7808473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08281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'1-4 классы'!$AC$45:$AG$45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классы'!$AC$51:$AG$51</c:f>
              <c:numCache>
                <c:formatCode>0%</c:formatCode>
                <c:ptCount val="5"/>
                <c:pt idx="0">
                  <c:v>0.13043478260869565</c:v>
                </c:pt>
                <c:pt idx="1">
                  <c:v>0.17391304347826086</c:v>
                </c:pt>
                <c:pt idx="2">
                  <c:v>0.34782608695652173</c:v>
                </c:pt>
                <c:pt idx="3">
                  <c:v>0.13043478260869565</c:v>
                </c:pt>
                <c:pt idx="4">
                  <c:v>0.21739130434782608</c:v>
                </c:pt>
              </c:numCache>
            </c:numRef>
          </c:val>
        </c:ser>
        <c:axId val="78120832"/>
        <c:axId val="78135296"/>
      </c:barChart>
      <c:catAx>
        <c:axId val="781208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135296"/>
        <c:crosses val="autoZero"/>
        <c:lblAlgn val="ctr"/>
        <c:lblOffset val="100"/>
      </c:catAx>
      <c:valAx>
        <c:axId val="7813529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%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12083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'1-4 классы'!$B$41:$H$41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классы'!$B$48:$H$48</c:f>
              <c:numCache>
                <c:formatCode>0.00</c:formatCode>
                <c:ptCount val="7"/>
                <c:pt idx="0">
                  <c:v>0.33333333333333331</c:v>
                </c:pt>
                <c:pt idx="1">
                  <c:v>0.41666666666666669</c:v>
                </c:pt>
                <c:pt idx="2">
                  <c:v>0.25</c:v>
                </c:pt>
                <c:pt idx="3">
                  <c:v>0.41666666666666669</c:v>
                </c:pt>
                <c:pt idx="4">
                  <c:v>0.41666666666666669</c:v>
                </c:pt>
                <c:pt idx="5">
                  <c:v>0.41666666666666669</c:v>
                </c:pt>
                <c:pt idx="6">
                  <c:v>0.41666666666666669</c:v>
                </c:pt>
              </c:numCache>
            </c:numRef>
          </c:val>
        </c:ser>
        <c:axId val="78150656"/>
        <c:axId val="78161024"/>
      </c:barChart>
      <c:catAx>
        <c:axId val="7815065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161024"/>
        <c:crosses val="autoZero"/>
        <c:lblAlgn val="ctr"/>
        <c:lblOffset val="100"/>
      </c:catAx>
      <c:valAx>
        <c:axId val="7816102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15065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'5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'5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 классы'!$B$8:$J$8</c:f>
              <c:numCache>
                <c:formatCode>0.00</c:formatCode>
                <c:ptCount val="9"/>
              </c:numCache>
            </c:numRef>
          </c:val>
        </c:ser>
        <c:axId val="78250368"/>
        <c:axId val="78252288"/>
      </c:barChart>
      <c:catAx>
        <c:axId val="78250368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252288"/>
        <c:crosses val="autoZero"/>
        <c:lblAlgn val="ctr"/>
        <c:lblOffset val="100"/>
      </c:catAx>
      <c:valAx>
        <c:axId val="78252288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250368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 классы'!$Y$6:$Y$10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 классы'!$AA$6:$AA$10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279808"/>
        <c:axId val="78281728"/>
      </c:barChart>
      <c:catAx>
        <c:axId val="782798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281728"/>
        <c:crosses val="autoZero"/>
        <c:lblAlgn val="ctr"/>
        <c:lblOffset val="100"/>
      </c:catAx>
      <c:valAx>
        <c:axId val="7828172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27980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'5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'5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 классы'!$B$19:$J$19</c:f>
              <c:numCache>
                <c:formatCode>0.00</c:formatCode>
                <c:ptCount val="9"/>
              </c:numCache>
            </c:numRef>
          </c:val>
        </c:ser>
        <c:axId val="78292864"/>
        <c:axId val="78311424"/>
      </c:barChart>
      <c:catAx>
        <c:axId val="7829286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311424"/>
        <c:crosses val="autoZero"/>
        <c:lblAlgn val="ctr"/>
        <c:lblOffset val="100"/>
      </c:catAx>
      <c:valAx>
        <c:axId val="7831142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29286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 классы'!$AA$17:$AA$21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404224"/>
        <c:axId val="78422784"/>
      </c:barChart>
      <c:catAx>
        <c:axId val="7840422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422784"/>
        <c:crosses val="autoZero"/>
        <c:lblAlgn val="ctr"/>
        <c:lblOffset val="100"/>
      </c:catAx>
      <c:valAx>
        <c:axId val="78422784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40422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'5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'5 классы'!$B$28:$J$28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 классы'!$B$31:$J$31</c:f>
              <c:numCache>
                <c:formatCode>0.00</c:formatCode>
                <c:ptCount val="9"/>
              </c:numCache>
            </c:numRef>
          </c:val>
        </c:ser>
        <c:axId val="78429568"/>
        <c:axId val="78435840"/>
      </c:barChart>
      <c:catAx>
        <c:axId val="78429568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435840"/>
        <c:crosses val="autoZero"/>
        <c:lblAlgn val="ctr"/>
        <c:lblOffset val="100"/>
      </c:catAx>
      <c:valAx>
        <c:axId val="7843584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429568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 классы'!$W$17:$W$21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 классы'!$Y$17:$Y$21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6929152"/>
        <c:axId val="106931328"/>
      </c:barChart>
      <c:catAx>
        <c:axId val="1069291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6931328"/>
        <c:crosses val="autoZero"/>
        <c:lblAlgn val="ctr"/>
        <c:lblOffset val="100"/>
      </c:catAx>
      <c:valAx>
        <c:axId val="10693132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692915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 классы'!$Y$27:$Y$31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 классы'!$AA$27:$AA$31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451072"/>
        <c:axId val="78452992"/>
      </c:barChart>
      <c:catAx>
        <c:axId val="784510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452992"/>
        <c:crosses val="autoZero"/>
        <c:lblAlgn val="ctr"/>
        <c:lblOffset val="100"/>
      </c:catAx>
      <c:valAx>
        <c:axId val="7845299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45107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'6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'6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'6 классы'!$B$8:$J$8</c:f>
              <c:numCache>
                <c:formatCode>0.00</c:formatCode>
                <c:ptCount val="9"/>
              </c:numCache>
            </c:numRef>
          </c:val>
        </c:ser>
        <c:axId val="78476800"/>
        <c:axId val="78478720"/>
      </c:barChart>
      <c:catAx>
        <c:axId val="7847680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478720"/>
        <c:crosses val="autoZero"/>
        <c:lblAlgn val="ctr"/>
        <c:lblOffset val="100"/>
      </c:catAx>
      <c:valAx>
        <c:axId val="7847872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47680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'6 классы'!$Y$4:$Y$8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'6 классы'!$AA$4:$AA$8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547200"/>
        <c:axId val="78553472"/>
      </c:barChart>
      <c:catAx>
        <c:axId val="785472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553472"/>
        <c:crosses val="autoZero"/>
        <c:lblAlgn val="ctr"/>
        <c:lblOffset val="100"/>
      </c:catAx>
      <c:valAx>
        <c:axId val="7855347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54720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'6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'6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'6 классы'!$B$19:$J$19</c:f>
              <c:numCache>
                <c:formatCode>0.00</c:formatCode>
                <c:ptCount val="9"/>
              </c:numCache>
            </c:numRef>
          </c:val>
        </c:ser>
        <c:axId val="78560256"/>
        <c:axId val="78644352"/>
      </c:barChart>
      <c:catAx>
        <c:axId val="7856025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644352"/>
        <c:crosses val="autoZero"/>
        <c:lblAlgn val="ctr"/>
        <c:lblOffset val="100"/>
      </c:catAx>
      <c:valAx>
        <c:axId val="7864435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56025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'6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'6 классы'!$AA$17:$AA$21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655488"/>
        <c:axId val="78657408"/>
      </c:barChart>
      <c:catAx>
        <c:axId val="786554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657408"/>
        <c:crosses val="autoZero"/>
        <c:lblAlgn val="ctr"/>
        <c:lblOffset val="100"/>
      </c:catAx>
      <c:valAx>
        <c:axId val="7865740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65548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'6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'6 классы'!$B$28:$J$28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'6 классы'!$B$31:$J$31</c:f>
              <c:numCache>
                <c:formatCode>0.00</c:formatCode>
                <c:ptCount val="9"/>
              </c:numCache>
            </c:numRef>
          </c:val>
        </c:ser>
        <c:axId val="78697216"/>
        <c:axId val="78699136"/>
      </c:barChart>
      <c:catAx>
        <c:axId val="7869721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699136"/>
        <c:crosses val="autoZero"/>
        <c:lblAlgn val="ctr"/>
        <c:lblOffset val="100"/>
      </c:catAx>
      <c:valAx>
        <c:axId val="7869913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69721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'6 классы'!$Y$27:$Y$31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'6 классы'!$AA$27:$AA$31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726656"/>
        <c:axId val="78728576"/>
      </c:barChart>
      <c:catAx>
        <c:axId val="787266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728576"/>
        <c:crosses val="autoZero"/>
        <c:lblAlgn val="ctr"/>
        <c:lblOffset val="100"/>
      </c:catAx>
      <c:valAx>
        <c:axId val="7872857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72665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'7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'7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'7 классы'!$B$8:$J$8</c:f>
              <c:numCache>
                <c:formatCode>0.00</c:formatCode>
                <c:ptCount val="9"/>
              </c:numCache>
            </c:numRef>
          </c:val>
        </c:ser>
        <c:axId val="78879360"/>
        <c:axId val="78885632"/>
      </c:barChart>
      <c:catAx>
        <c:axId val="7887936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885632"/>
        <c:crosses val="autoZero"/>
        <c:lblAlgn val="ctr"/>
        <c:lblOffset val="100"/>
      </c:catAx>
      <c:valAx>
        <c:axId val="7888563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87936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'7 классы'!$Y$6:$Y$10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'7 классы'!$AA$6:$AA$10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900608"/>
        <c:axId val="78779904"/>
      </c:barChart>
      <c:catAx>
        <c:axId val="789006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779904"/>
        <c:crosses val="autoZero"/>
        <c:lblAlgn val="ctr"/>
        <c:lblOffset val="100"/>
      </c:catAx>
      <c:valAx>
        <c:axId val="78779904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90060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'7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'7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'7 классы'!$B$19:$J$19</c:f>
              <c:numCache>
                <c:formatCode>0.00</c:formatCode>
                <c:ptCount val="9"/>
              </c:numCache>
            </c:numRef>
          </c:val>
        </c:ser>
        <c:axId val="78811520"/>
        <c:axId val="78813440"/>
      </c:barChart>
      <c:catAx>
        <c:axId val="7881152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813440"/>
        <c:crosses val="autoZero"/>
        <c:lblAlgn val="ctr"/>
        <c:lblOffset val="100"/>
      </c:catAx>
      <c:valAx>
        <c:axId val="7881344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81152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'1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'1 классы'!$B$28:$H$28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 классы'!$B$31:$H$31</c:f>
              <c:numCache>
                <c:formatCode>0.00</c:formatCode>
                <c:ptCount val="7"/>
              </c:numCache>
            </c:numRef>
          </c:val>
        </c:ser>
        <c:axId val="106946560"/>
        <c:axId val="106948480"/>
      </c:barChart>
      <c:catAx>
        <c:axId val="10694656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6948480"/>
        <c:crosses val="autoZero"/>
        <c:lblAlgn val="ctr"/>
        <c:lblOffset val="100"/>
      </c:catAx>
      <c:valAx>
        <c:axId val="10694848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694656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'7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'7 классы'!$AA$17:$AA$21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906496"/>
        <c:axId val="78908416"/>
      </c:barChart>
      <c:catAx>
        <c:axId val="789064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908416"/>
        <c:crosses val="autoZero"/>
        <c:lblAlgn val="ctr"/>
        <c:lblOffset val="100"/>
      </c:catAx>
      <c:valAx>
        <c:axId val="7890841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90649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'7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'7 классы'!$B$28:$J$28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'7 классы'!$B$31:$J$31</c:f>
              <c:numCache>
                <c:formatCode>0.00</c:formatCode>
                <c:ptCount val="9"/>
              </c:numCache>
            </c:numRef>
          </c:val>
        </c:ser>
        <c:axId val="78944128"/>
        <c:axId val="78950400"/>
      </c:barChart>
      <c:catAx>
        <c:axId val="78944128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950400"/>
        <c:crosses val="autoZero"/>
        <c:lblAlgn val="ctr"/>
        <c:lblOffset val="100"/>
      </c:catAx>
      <c:valAx>
        <c:axId val="7895040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944128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'7 классы'!$Y$28:$Y$32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'7 классы'!$AA$28:$AA$32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961280"/>
        <c:axId val="78971648"/>
      </c:barChart>
      <c:catAx>
        <c:axId val="789612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971648"/>
        <c:crosses val="autoZero"/>
        <c:lblAlgn val="ctr"/>
        <c:lblOffset val="100"/>
      </c:catAx>
      <c:valAx>
        <c:axId val="7897164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896128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'8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'8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'8 классы'!$B$8:$J$8</c:f>
              <c:numCache>
                <c:formatCode>0.00</c:formatCode>
                <c:ptCount val="9"/>
              </c:numCache>
            </c:numRef>
          </c:val>
        </c:ser>
        <c:axId val="79040512"/>
        <c:axId val="79042432"/>
      </c:barChart>
      <c:catAx>
        <c:axId val="7904051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042432"/>
        <c:crosses val="autoZero"/>
        <c:lblAlgn val="ctr"/>
        <c:lblOffset val="100"/>
      </c:catAx>
      <c:valAx>
        <c:axId val="7904243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04051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'8 классы'!$Y$4:$Y$8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'8 классы'!$AB$4:$AB$8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074048"/>
        <c:axId val="79075968"/>
      </c:barChart>
      <c:catAx>
        <c:axId val="7907404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075968"/>
        <c:crosses val="autoZero"/>
        <c:lblAlgn val="ctr"/>
        <c:lblOffset val="100"/>
      </c:catAx>
      <c:valAx>
        <c:axId val="7907596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07404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'8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'8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'8 классы'!$B$19:$J$19</c:f>
              <c:numCache>
                <c:formatCode>0.00</c:formatCode>
                <c:ptCount val="9"/>
              </c:numCache>
            </c:numRef>
          </c:val>
        </c:ser>
        <c:axId val="79095296"/>
        <c:axId val="79097216"/>
      </c:barChart>
      <c:catAx>
        <c:axId val="7909529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097216"/>
        <c:crosses val="autoZero"/>
        <c:lblAlgn val="ctr"/>
        <c:lblOffset val="100"/>
      </c:catAx>
      <c:valAx>
        <c:axId val="7909721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09529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'8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'8 классы'!$AB$17:$AB$21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202560"/>
        <c:axId val="79204736"/>
      </c:barChart>
      <c:catAx>
        <c:axId val="7920256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204736"/>
        <c:crosses val="autoZero"/>
        <c:lblAlgn val="ctr"/>
        <c:lblOffset val="100"/>
      </c:catAx>
      <c:valAx>
        <c:axId val="7920473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20256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'8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'8 классы'!$B$28:$J$28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'8 классы'!$B$31:$J$31</c:f>
              <c:numCache>
                <c:formatCode>0.00</c:formatCode>
                <c:ptCount val="9"/>
              </c:numCache>
            </c:numRef>
          </c:val>
        </c:ser>
        <c:axId val="79191040"/>
        <c:axId val="79221888"/>
      </c:barChart>
      <c:catAx>
        <c:axId val="7919104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221888"/>
        <c:crosses val="autoZero"/>
        <c:lblAlgn val="ctr"/>
        <c:lblOffset val="100"/>
      </c:catAx>
      <c:valAx>
        <c:axId val="79221888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19104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'8 классы'!$Y$27:$Y$31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'8 классы'!$AB$27:$AB$31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249408"/>
        <c:axId val="79251328"/>
      </c:barChart>
      <c:catAx>
        <c:axId val="792494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251328"/>
        <c:crosses val="autoZero"/>
        <c:lblAlgn val="ctr"/>
        <c:lblOffset val="100"/>
      </c:catAx>
      <c:valAx>
        <c:axId val="7925132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24940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'9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'9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'9 классы'!$B$8:$J$8</c:f>
              <c:numCache>
                <c:formatCode>0.00</c:formatCode>
                <c:ptCount val="9"/>
              </c:numCache>
            </c:numRef>
          </c:val>
        </c:ser>
        <c:axId val="79402112"/>
        <c:axId val="79404032"/>
      </c:barChart>
      <c:catAx>
        <c:axId val="7940211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404032"/>
        <c:crosses val="autoZero"/>
        <c:lblAlgn val="ctr"/>
        <c:lblOffset val="100"/>
      </c:catAx>
      <c:valAx>
        <c:axId val="7940403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40211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 классы'!$W$27:$W$31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 классы'!$Y$27:$Y$31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099776"/>
        <c:axId val="77101696"/>
      </c:barChart>
      <c:catAx>
        <c:axId val="770997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101696"/>
        <c:crosses val="autoZero"/>
        <c:lblAlgn val="ctr"/>
        <c:lblOffset val="100"/>
      </c:catAx>
      <c:valAx>
        <c:axId val="7710169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09977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'9 классы'!$Y$5:$Y$9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'9 классы'!$AA$5:$AA$9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304576"/>
        <c:axId val="79319040"/>
      </c:barChart>
      <c:catAx>
        <c:axId val="793045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319040"/>
        <c:crosses val="autoZero"/>
        <c:lblAlgn val="ctr"/>
        <c:lblOffset val="100"/>
      </c:catAx>
      <c:valAx>
        <c:axId val="79319040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30457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'9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'9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'9 классы'!$B$19:$J$19</c:f>
              <c:numCache>
                <c:formatCode>0.00</c:formatCode>
                <c:ptCount val="9"/>
              </c:numCache>
            </c:numRef>
          </c:val>
        </c:ser>
        <c:axId val="79329920"/>
        <c:axId val="79344384"/>
      </c:barChart>
      <c:catAx>
        <c:axId val="7932992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344384"/>
        <c:crosses val="autoZero"/>
        <c:lblAlgn val="ctr"/>
        <c:lblOffset val="100"/>
      </c:catAx>
      <c:valAx>
        <c:axId val="7934438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32992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'9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'9 классы'!$AA$17:$AA$21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351168"/>
        <c:axId val="79361536"/>
      </c:barChart>
      <c:catAx>
        <c:axId val="793511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361536"/>
        <c:crosses val="autoZero"/>
        <c:lblAlgn val="ctr"/>
        <c:lblOffset val="100"/>
      </c:catAx>
      <c:valAx>
        <c:axId val="7936153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35116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'9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'9 классы'!$B$28:$J$28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'9 классы'!$B$31:$J$31</c:f>
              <c:numCache>
                <c:formatCode>0.00</c:formatCode>
                <c:ptCount val="9"/>
              </c:numCache>
            </c:numRef>
          </c:val>
        </c:ser>
        <c:axId val="79532416"/>
        <c:axId val="79534336"/>
      </c:barChart>
      <c:catAx>
        <c:axId val="7953241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534336"/>
        <c:crosses val="autoZero"/>
        <c:lblAlgn val="ctr"/>
        <c:lblOffset val="100"/>
      </c:catAx>
      <c:valAx>
        <c:axId val="7953433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53241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'9 классы'!$Y$27:$Y$31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'9 классы'!$AA$27:$AA$31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561856"/>
        <c:axId val="79563776"/>
      </c:barChart>
      <c:catAx>
        <c:axId val="795618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563776"/>
        <c:crosses val="autoZero"/>
        <c:lblAlgn val="ctr"/>
        <c:lblOffset val="100"/>
      </c:catAx>
      <c:valAx>
        <c:axId val="7956377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56185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'5-9 классы'!$AE$6:$AI$6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классы'!$AE$11:$AI$11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632640"/>
        <c:axId val="79643008"/>
      </c:barChart>
      <c:catAx>
        <c:axId val="796326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643008"/>
        <c:crosses val="autoZero"/>
        <c:lblAlgn val="ctr"/>
        <c:lblOffset val="100"/>
      </c:catAx>
      <c:valAx>
        <c:axId val="7964300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63264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'5-9 классы'!$AE$15:$AI$15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классы'!$AE$20:$AI$20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649792"/>
        <c:axId val="79668352"/>
      </c:barChart>
      <c:catAx>
        <c:axId val="7964979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668352"/>
        <c:crosses val="autoZero"/>
        <c:lblAlgn val="ctr"/>
        <c:lblOffset val="100"/>
      </c:catAx>
      <c:valAx>
        <c:axId val="7966835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64979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'5-9 классы'!$AE$24:$AI$24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классы'!$AE$29:$AI$29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704064"/>
        <c:axId val="79705984"/>
      </c:barChart>
      <c:catAx>
        <c:axId val="7970406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705984"/>
        <c:crosses val="autoZero"/>
        <c:lblAlgn val="ctr"/>
        <c:lblOffset val="100"/>
      </c:catAx>
      <c:valAx>
        <c:axId val="79705984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70406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'5-9 классы'!$AE$33:$AI$33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классы'!$AE$38:$AI$38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733504"/>
        <c:axId val="79735424"/>
      </c:barChart>
      <c:catAx>
        <c:axId val="7973350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735424"/>
        <c:crosses val="autoZero"/>
        <c:lblAlgn val="ctr"/>
        <c:lblOffset val="100"/>
      </c:catAx>
      <c:valAx>
        <c:axId val="79735424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73350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xMode val="edge"/>
          <c:yMode val="edge"/>
          <c:x val="9.2589324028826941E-2"/>
          <c:y val="3.6822705053901776E-2"/>
          <c:w val="0.87843606805652141"/>
          <c:h val="0.67418661688932813"/>
        </c:manualLayout>
      </c:layout>
      <c:barChart>
        <c:barDir val="col"/>
        <c:grouping val="clustered"/>
        <c:ser>
          <c:idx val="0"/>
          <c:order val="0"/>
          <c:cat>
            <c:strRef>
              <c:f>'5-9 классы'!$AE$53:$AI$53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классы'!$AE$60:$AI$60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758848"/>
        <c:axId val="79760768"/>
      </c:barChart>
      <c:catAx>
        <c:axId val="7975884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760768"/>
        <c:crosses val="autoZero"/>
        <c:lblAlgn val="ctr"/>
        <c:lblOffset val="100"/>
      </c:catAx>
      <c:valAx>
        <c:axId val="7976076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758848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'2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'2 классы'!$B$6:$H$6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'2 классы'!$B$8:$H$8</c:f>
              <c:numCache>
                <c:formatCode>0.00</c:formatCode>
                <c:ptCount val="7"/>
              </c:numCache>
            </c:numRef>
          </c:val>
        </c:ser>
        <c:axId val="77219712"/>
        <c:axId val="77230080"/>
      </c:barChart>
      <c:catAx>
        <c:axId val="7721971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230080"/>
        <c:crosses val="autoZero"/>
        <c:lblAlgn val="ctr"/>
        <c:lblOffset val="100"/>
      </c:catAx>
      <c:valAx>
        <c:axId val="7723008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21971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'5-9 классы'!$B$5:$J$5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'5-9 классы'!$B$10:$J$10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771904"/>
        <c:axId val="79790464"/>
      </c:barChart>
      <c:catAx>
        <c:axId val="7977190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790464"/>
        <c:crosses val="autoZero"/>
        <c:lblAlgn val="ctr"/>
        <c:lblOffset val="100"/>
      </c:catAx>
      <c:valAx>
        <c:axId val="7979046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77190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'5-9 классы'!$B$14:$J$14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'5-9 классы'!$B$19:$J$19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813632"/>
        <c:axId val="79828096"/>
      </c:barChart>
      <c:catAx>
        <c:axId val="7981363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828096"/>
        <c:crosses val="autoZero"/>
        <c:lblAlgn val="ctr"/>
        <c:lblOffset val="100"/>
      </c:catAx>
      <c:valAx>
        <c:axId val="7982809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81363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'5-9 классы'!$B$23:$J$23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'5-9 классы'!$B$28:$J$28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855616"/>
        <c:axId val="79857536"/>
      </c:barChart>
      <c:catAx>
        <c:axId val="7985561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857536"/>
        <c:crosses val="autoZero"/>
        <c:lblAlgn val="ctr"/>
        <c:lblOffset val="100"/>
      </c:catAx>
      <c:valAx>
        <c:axId val="7985753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85561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'5-9 классы'!$B$32:$J$32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'5-9 классы'!$B$37:$J$37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885056"/>
        <c:axId val="79886976"/>
      </c:barChart>
      <c:catAx>
        <c:axId val="7988505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886976"/>
        <c:crosses val="autoZero"/>
        <c:lblAlgn val="ctr"/>
        <c:lblOffset val="100"/>
      </c:catAx>
      <c:valAx>
        <c:axId val="7988697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88505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'5-9 классы'!$B$41:$J$41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'5-9 классы'!$B$46:$J$46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918592"/>
        <c:axId val="79920512"/>
      </c:barChart>
      <c:catAx>
        <c:axId val="7991859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920512"/>
        <c:crosses val="autoZero"/>
        <c:lblAlgn val="ctr"/>
        <c:lblOffset val="100"/>
      </c:catAx>
      <c:valAx>
        <c:axId val="7992051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91859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'5-9 классы'!$B$51:$J$51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'5-9 классы'!$B$59:$J$59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939840"/>
        <c:axId val="79958400"/>
      </c:barChart>
      <c:catAx>
        <c:axId val="79939840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958400"/>
        <c:crosses val="autoZero"/>
        <c:lblAlgn val="ctr"/>
        <c:lblOffset val="100"/>
      </c:catAx>
      <c:valAx>
        <c:axId val="79958400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9939840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'5-9 классы'!$AE$42:$AI$42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классы'!$AE$47:$AI$47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977472"/>
        <c:axId val="79979648"/>
      </c:barChart>
      <c:catAx>
        <c:axId val="799774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979648"/>
        <c:crosses val="autoZero"/>
        <c:lblAlgn val="ctr"/>
        <c:lblOffset val="100"/>
      </c:catAx>
      <c:valAx>
        <c:axId val="7997964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997747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'10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'10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'10 классы'!$B$8:$J$8</c:f>
              <c:numCache>
                <c:formatCode>0.00</c:formatCode>
                <c:ptCount val="9"/>
              </c:numCache>
            </c:numRef>
          </c:val>
        </c:ser>
        <c:axId val="107659648"/>
        <c:axId val="107661568"/>
      </c:barChart>
      <c:catAx>
        <c:axId val="107659648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661568"/>
        <c:crosses val="autoZero"/>
        <c:lblAlgn val="ctr"/>
        <c:lblOffset val="100"/>
      </c:catAx>
      <c:valAx>
        <c:axId val="107661568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7659648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'10 классы'!$Y$4:$Y$8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 классы'!$AA$4:$AA$8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7291776"/>
        <c:axId val="107293696"/>
      </c:barChart>
      <c:catAx>
        <c:axId val="1072917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293696"/>
        <c:crosses val="autoZero"/>
        <c:lblAlgn val="ctr"/>
        <c:lblOffset val="100"/>
      </c:catAx>
      <c:valAx>
        <c:axId val="107293696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729177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'10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'10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'10 классы'!$B$19:$J$19</c:f>
              <c:numCache>
                <c:formatCode>0.00</c:formatCode>
                <c:ptCount val="9"/>
              </c:numCache>
            </c:numRef>
          </c:val>
        </c:ser>
        <c:axId val="107321216"/>
        <c:axId val="107323392"/>
      </c:barChart>
      <c:catAx>
        <c:axId val="10732121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323392"/>
        <c:crosses val="autoZero"/>
        <c:lblAlgn val="ctr"/>
        <c:lblOffset val="100"/>
      </c:catAx>
      <c:valAx>
        <c:axId val="10732339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732121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'2 классы'!$W$6:$W$10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'2 классы'!$Y$6:$Y$10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7245056"/>
        <c:axId val="77251328"/>
      </c:barChart>
      <c:catAx>
        <c:axId val="772450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7251328"/>
        <c:crosses val="autoZero"/>
        <c:lblAlgn val="ctr"/>
        <c:lblOffset val="100"/>
      </c:catAx>
      <c:valAx>
        <c:axId val="7725132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7724505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'10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 классы'!$AA$17:$AA$21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7342464"/>
        <c:axId val="107684608"/>
      </c:barChart>
      <c:catAx>
        <c:axId val="10734246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684608"/>
        <c:crosses val="autoZero"/>
        <c:lblAlgn val="ctr"/>
        <c:lblOffset val="100"/>
      </c:catAx>
      <c:valAx>
        <c:axId val="10768460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734246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'11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'11 классы'!$B$6:$J$6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'11 классы'!$B$8:$J$8</c:f>
              <c:numCache>
                <c:formatCode>0.00</c:formatCode>
                <c:ptCount val="9"/>
              </c:numCache>
            </c:numRef>
          </c:val>
        </c:ser>
        <c:axId val="107810816"/>
        <c:axId val="107812736"/>
      </c:barChart>
      <c:catAx>
        <c:axId val="107810816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812736"/>
        <c:crosses val="autoZero"/>
        <c:lblAlgn val="ctr"/>
        <c:lblOffset val="100"/>
      </c:catAx>
      <c:valAx>
        <c:axId val="10781273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7810816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'11 классы'!$Y$4:$Y$8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'11 классы'!$AA$4:$AA$8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7844352"/>
        <c:axId val="107846272"/>
      </c:barChart>
      <c:catAx>
        <c:axId val="1078443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846272"/>
        <c:crosses val="autoZero"/>
        <c:lblAlgn val="ctr"/>
        <c:lblOffset val="100"/>
      </c:catAx>
      <c:valAx>
        <c:axId val="10784627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784435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'11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'11 классы'!$B$17:$J$17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'11 классы'!$B$19:$J$19</c:f>
              <c:numCache>
                <c:formatCode>0.00</c:formatCode>
                <c:ptCount val="9"/>
              </c:numCache>
            </c:numRef>
          </c:val>
        </c:ser>
        <c:axId val="107877888"/>
        <c:axId val="107879808"/>
      </c:barChart>
      <c:catAx>
        <c:axId val="107877888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879808"/>
        <c:crosses val="autoZero"/>
        <c:lblAlgn val="ctr"/>
        <c:lblOffset val="100"/>
      </c:catAx>
      <c:valAx>
        <c:axId val="107879808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7877888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'11 классы'!$Y$17:$Y$21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'11 классы'!$AA$17:$AA$21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7899136"/>
        <c:axId val="107905408"/>
      </c:barChart>
      <c:catAx>
        <c:axId val="10789913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905408"/>
        <c:crosses val="autoZero"/>
        <c:lblAlgn val="ctr"/>
        <c:lblOffset val="100"/>
      </c:catAx>
      <c:valAx>
        <c:axId val="107905408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7899136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'10-11 классы'!$AF$6:$AJ$6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'10-11 классы'!$AF$10:$AJ$10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8047744"/>
        <c:axId val="108066304"/>
      </c:barChart>
      <c:catAx>
        <c:axId val="1080477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8066304"/>
        <c:crosses val="autoZero"/>
        <c:lblAlgn val="ctr"/>
        <c:lblOffset val="100"/>
      </c:catAx>
      <c:valAx>
        <c:axId val="108066304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804774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'10-11 классы'!$AF$14:$AJ$14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'10-11 классы'!$AF$18:$AJ$18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7962752"/>
        <c:axId val="107964672"/>
      </c:barChart>
      <c:catAx>
        <c:axId val="1079627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964672"/>
        <c:crosses val="autoZero"/>
        <c:lblAlgn val="ctr"/>
        <c:lblOffset val="100"/>
      </c:catAx>
      <c:valAx>
        <c:axId val="10796467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796275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'10-11 классы'!$B$5:$J$5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'10-11 классы'!$B$9:$J$9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7979904"/>
        <c:axId val="107981824"/>
      </c:barChart>
      <c:catAx>
        <c:axId val="10797990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7981824"/>
        <c:crosses val="autoZero"/>
        <c:lblAlgn val="ctr"/>
        <c:lblOffset val="100"/>
      </c:catAx>
      <c:valAx>
        <c:axId val="10798182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797990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'10-11 классы'!$B$13:$J$13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'10-11 классы'!$B$17:$J$17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8001152"/>
        <c:axId val="108077056"/>
      </c:barChart>
      <c:catAx>
        <c:axId val="10800115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8077056"/>
        <c:crosses val="autoZero"/>
        <c:lblAlgn val="ctr"/>
        <c:lblOffset val="100"/>
      </c:catAx>
      <c:valAx>
        <c:axId val="10807705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800115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'10-11 классы'!$B$21:$J$21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'10-11 классы'!$B$26:$J$26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8100224"/>
        <c:axId val="108110592"/>
      </c:barChart>
      <c:catAx>
        <c:axId val="10810022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8110592"/>
        <c:crosses val="autoZero"/>
        <c:lblAlgn val="ctr"/>
        <c:lblOffset val="100"/>
      </c:catAx>
      <c:valAx>
        <c:axId val="108110592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10810022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'2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cat>
            <c:strRef>
              <c:f>'2 классы'!$B$17:$H$17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'2 классы'!$B$19:$H$19</c:f>
              <c:numCache>
                <c:formatCode>0.00</c:formatCode>
                <c:ptCount val="7"/>
              </c:numCache>
            </c:numRef>
          </c:val>
        </c:ser>
        <c:axId val="77266304"/>
        <c:axId val="106026496"/>
      </c:barChart>
      <c:catAx>
        <c:axId val="77266304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06026496"/>
        <c:crosses val="autoZero"/>
        <c:lblAlgn val="ctr"/>
        <c:lblOffset val="100"/>
      </c:catAx>
      <c:valAx>
        <c:axId val="106026496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7266304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'10-11 классы'!$AF$23:$AJ$23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'10-11 классы'!$AF$27:$AJ$27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8129664"/>
        <c:axId val="135165440"/>
      </c:barChart>
      <c:catAx>
        <c:axId val="10812966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165440"/>
        <c:crosses val="autoZero"/>
        <c:lblAlgn val="ctr"/>
        <c:lblOffset val="100"/>
      </c:catAx>
      <c:valAx>
        <c:axId val="135165440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0812966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 sz="9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Школа!$A$6:$A$16</c:f>
              <c:strCache>
                <c:ptCount val="11"/>
                <c:pt idx="0">
                  <c:v>1 классы</c:v>
                </c:pt>
                <c:pt idx="1">
                  <c:v>2 классы</c:v>
                </c:pt>
                <c:pt idx="2">
                  <c:v>3 классы</c:v>
                </c:pt>
                <c:pt idx="3">
                  <c:v>4 классы</c:v>
                </c:pt>
                <c:pt idx="4">
                  <c:v>5 классы</c:v>
                </c:pt>
                <c:pt idx="5">
                  <c:v>6 классы</c:v>
                </c:pt>
                <c:pt idx="6">
                  <c:v>7 классы</c:v>
                </c:pt>
                <c:pt idx="7">
                  <c:v>8 классы</c:v>
                </c:pt>
                <c:pt idx="8">
                  <c:v>9 классы</c:v>
                </c:pt>
                <c:pt idx="9">
                  <c:v>10 классы</c:v>
                </c:pt>
                <c:pt idx="10">
                  <c:v>11 классы</c:v>
                </c:pt>
              </c:strCache>
            </c:strRef>
          </c:cat>
          <c:val>
            <c:numRef>
              <c:f>Школа!$K$6:$K$16</c:f>
              <c:numCache>
                <c:formatCode>0.00</c:formatCode>
                <c:ptCount val="11"/>
                <c:pt idx="0">
                  <c:v>1.4999999999999998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5325568"/>
        <c:axId val="78589952"/>
      </c:barChart>
      <c:catAx>
        <c:axId val="1353255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589952"/>
        <c:crosses val="autoZero"/>
        <c:lblAlgn val="ctr"/>
        <c:lblOffset val="100"/>
      </c:catAx>
      <c:valAx>
        <c:axId val="785899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3255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Школа!$B$5:$J$5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Школа!$B$17:$J$17</c:f>
              <c:numCache>
                <c:formatCode>0.00</c:formatCode>
                <c:ptCount val="9"/>
                <c:pt idx="0">
                  <c:v>0.1212121212121212</c:v>
                </c:pt>
                <c:pt idx="1">
                  <c:v>0.1212121212121212</c:v>
                </c:pt>
                <c:pt idx="2">
                  <c:v>0.15151515151515152</c:v>
                </c:pt>
                <c:pt idx="3">
                  <c:v>9.0909090909090912E-2</c:v>
                </c:pt>
                <c:pt idx="4">
                  <c:v>0.15151515151515152</c:v>
                </c:pt>
                <c:pt idx="5">
                  <c:v>0.15151515151515152</c:v>
                </c:pt>
                <c:pt idx="6">
                  <c:v>0.15151515151515152</c:v>
                </c:pt>
                <c:pt idx="7">
                  <c:v>0.15151515151515152</c:v>
                </c:pt>
                <c:pt idx="8">
                  <c:v>0</c:v>
                </c:pt>
              </c:numCache>
            </c:numRef>
          </c:val>
        </c:ser>
        <c:axId val="78605312"/>
        <c:axId val="78611584"/>
      </c:barChart>
      <c:catAx>
        <c:axId val="78605312"/>
        <c:scaling>
          <c:orientation val="maxMin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8611584"/>
        <c:crosses val="autoZero"/>
        <c:lblAlgn val="ctr"/>
        <c:lblOffset val="100"/>
      </c:catAx>
      <c:valAx>
        <c:axId val="78611584"/>
        <c:scaling>
          <c:orientation val="minMax"/>
        </c:scaling>
        <c:axPos val="b"/>
        <c:numFmt formatCode="0.00" sourceLinked="1"/>
        <c:tickLblPos val="nextTo"/>
        <c:spPr>
          <a:ln>
            <a:noFill/>
          </a:ln>
        </c:spPr>
        <c:crossAx val="78605312"/>
        <c:crosses val="max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E6450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Школа!$H$47:$L$47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Школа!$H$51:$L$51</c:f>
              <c:numCache>
                <c:formatCode>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axId val="135416064"/>
        <c:axId val="135426432"/>
      </c:barChart>
      <c:catAx>
        <c:axId val="13541606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426432"/>
        <c:crosses val="autoZero"/>
        <c:lblAlgn val="ctr"/>
        <c:lblOffset val="100"/>
      </c:catAx>
      <c:valAx>
        <c:axId val="13542643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41606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Школа!$B$47:$F$47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Школа!$B$51:$F$51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5318912"/>
        <c:axId val="135439872"/>
      </c:barChart>
      <c:catAx>
        <c:axId val="13531891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439872"/>
        <c:crosses val="autoZero"/>
        <c:lblAlgn val="ctr"/>
        <c:lblOffset val="100"/>
      </c:catAx>
      <c:valAx>
        <c:axId val="135439872"/>
        <c:scaling>
          <c:orientation val="minMax"/>
        </c:scaling>
        <c:axPos val="l"/>
        <c:numFmt formatCode="0%" sourceLinked="1"/>
        <c:tickLblPos val="nextTo"/>
        <c:spPr>
          <a:ln>
            <a:noFill/>
          </a:ln>
        </c:spPr>
        <c:crossAx val="135318912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'ПО ГОДАМ'!$A$7</c:f>
              <c:strCache>
                <c:ptCount val="1"/>
              </c:strCache>
            </c:strRef>
          </c:tx>
          <c:cat>
            <c:strRef>
              <c:f>'ПО ГОДАМ'!$B$6:$J$6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'ПО ГОДАМ'!$B$7:$J$7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strRef>
              <c:f>'ПО ГОДАМ'!$A$8</c:f>
              <c:strCache>
                <c:ptCount val="1"/>
              </c:strCache>
            </c:strRef>
          </c:tx>
          <c:cat>
            <c:strRef>
              <c:f>'ПО ГОДАМ'!$B$6:$J$6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'ПО ГОДАМ'!$B$8:$J$8</c:f>
              <c:numCache>
                <c:formatCode>0.00</c:formatCode>
                <c:ptCount val="9"/>
              </c:numCache>
            </c:numRef>
          </c:val>
        </c:ser>
        <c:ser>
          <c:idx val="2"/>
          <c:order val="2"/>
          <c:tx>
            <c:strRef>
              <c:f>'ПО ГОДАМ'!$A$9</c:f>
              <c:strCache>
                <c:ptCount val="1"/>
              </c:strCache>
            </c:strRef>
          </c:tx>
          <c:cat>
            <c:strRef>
              <c:f>'ПО ГОДАМ'!$B$6:$J$6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'ПО ГОДАМ'!$B$9:$J$9</c:f>
              <c:numCache>
                <c:formatCode>0.00</c:formatCode>
                <c:ptCount val="9"/>
              </c:numCache>
            </c:numRef>
          </c:val>
        </c:ser>
        <c:ser>
          <c:idx val="3"/>
          <c:order val="3"/>
          <c:tx>
            <c:strRef>
              <c:f>'ПО ГОДАМ'!$A$10</c:f>
              <c:strCache>
                <c:ptCount val="1"/>
              </c:strCache>
            </c:strRef>
          </c:tx>
          <c:cat>
            <c:strRef>
              <c:f>'ПО ГОДАМ'!$B$6:$J$6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'ПО ГОДАМ'!$B$10:$J$10</c:f>
              <c:numCache>
                <c:formatCode>0.00</c:formatCode>
                <c:ptCount val="9"/>
              </c:numCache>
            </c:numRef>
          </c:val>
        </c:ser>
        <c:ser>
          <c:idx val="4"/>
          <c:order val="4"/>
          <c:tx>
            <c:strRef>
              <c:f>'ПО ГОДАМ'!$A$11</c:f>
              <c:strCache>
                <c:ptCount val="1"/>
                <c:pt idx="0">
                  <c:v>2022-2023 уч. год</c:v>
                </c:pt>
              </c:strCache>
            </c:strRef>
          </c:tx>
          <c:cat>
            <c:strRef>
              <c:f>'ПО ГОДАМ'!$B$6:$J$6</c:f>
              <c:strCache>
                <c:ptCount val="9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  <c:pt idx="8">
                  <c:v>Адаптация к изменяющимся условиям</c:v>
                </c:pt>
              </c:strCache>
            </c:strRef>
          </c:cat>
          <c:val>
            <c:numRef>
              <c:f>'ПО ГОДАМ'!$B$11:$J$11</c:f>
              <c:numCache>
                <c:formatCode>0.00</c:formatCode>
                <c:ptCount val="9"/>
                <c:pt idx="0">
                  <c:v>0.1212121212121212</c:v>
                </c:pt>
                <c:pt idx="1">
                  <c:v>0.1212121212121212</c:v>
                </c:pt>
                <c:pt idx="2">
                  <c:v>0.15151515151515152</c:v>
                </c:pt>
                <c:pt idx="3">
                  <c:v>9.0909090909090912E-2</c:v>
                </c:pt>
                <c:pt idx="4">
                  <c:v>0.15151515151515152</c:v>
                </c:pt>
                <c:pt idx="5">
                  <c:v>0.15151515151515152</c:v>
                </c:pt>
                <c:pt idx="6">
                  <c:v>0.15151515151515152</c:v>
                </c:pt>
                <c:pt idx="7">
                  <c:v>0.15151515151515152</c:v>
                </c:pt>
                <c:pt idx="8">
                  <c:v>0</c:v>
                </c:pt>
              </c:numCache>
            </c:numRef>
          </c:val>
        </c:ser>
        <c:axId val="135524352"/>
        <c:axId val="135526272"/>
      </c:barChart>
      <c:catAx>
        <c:axId val="1355243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526272"/>
        <c:crosses val="autoZero"/>
        <c:lblAlgn val="ctr"/>
        <c:lblOffset val="100"/>
      </c:catAx>
      <c:valAx>
        <c:axId val="135526272"/>
        <c:scaling>
          <c:orientation val="minMax"/>
        </c:scaling>
        <c:axPos val="l"/>
        <c:numFmt formatCode="0.00" sourceLinked="1"/>
        <c:tickLblPos val="nextTo"/>
        <c:spPr>
          <a:ln>
            <a:noFill/>
          </a:ln>
        </c:spPr>
        <c:crossAx val="135524352"/>
        <c:crosses val="autoZero"/>
        <c:crossBetween val="between"/>
      </c:valAx>
    </c:plotArea>
    <c:legend>
      <c:legendPos val="b"/>
      <c:layout/>
      <c:txPr>
        <a:bodyPr/>
        <a:lstStyle/>
        <a:p>
          <a:pPr lvl="0">
            <a:defRPr sz="900" b="0" i="0">
              <a:solidFill>
                <a:srgbClr val="000000"/>
              </a:solidFill>
              <a:latin typeface="Times New Roman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'ПО ГОДАМ'!$C$30</c:f>
              <c:strCache>
                <c:ptCount val="1"/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ГОДАМ'!$D$30:$H$30</c:f>
              <c:numCache>
                <c:formatCode>0</c:formatCode>
                <c:ptCount val="5"/>
              </c:numCache>
            </c:numRef>
          </c:val>
        </c:ser>
        <c:ser>
          <c:idx val="1"/>
          <c:order val="1"/>
          <c:tx>
            <c:strRef>
              <c:f>'ПО ГОДАМ'!$C$31</c:f>
              <c:strCache>
                <c:ptCount val="1"/>
              </c:strCache>
            </c:strRef>
          </c:tx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ГОДАМ'!$D$31:$H$31</c:f>
              <c:numCache>
                <c:formatCode>0</c:formatCode>
                <c:ptCount val="5"/>
              </c:numCache>
            </c:numRef>
          </c:val>
        </c:ser>
        <c:ser>
          <c:idx val="2"/>
          <c:order val="2"/>
          <c:tx>
            <c:strRef>
              <c:f>'ПО ГОДАМ'!$C$32</c:f>
              <c:strCache>
                <c:ptCount val="1"/>
              </c:strCache>
            </c:strRef>
          </c:tx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ГОДАМ'!$D$32:$H$32</c:f>
              <c:numCache>
                <c:formatCode>0</c:formatCode>
                <c:ptCount val="5"/>
              </c:numCache>
            </c:numRef>
          </c:val>
        </c:ser>
        <c:ser>
          <c:idx val="3"/>
          <c:order val="3"/>
          <c:tx>
            <c:strRef>
              <c:f>'ПО ГОДАМ'!$C$33</c:f>
              <c:strCache>
                <c:ptCount val="1"/>
              </c:strCache>
            </c:strRef>
          </c:tx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ГОДАМ'!$D$33:$H$33</c:f>
              <c:numCache>
                <c:formatCode>0</c:formatCode>
                <c:ptCount val="5"/>
              </c:numCache>
            </c:numRef>
          </c:val>
        </c:ser>
        <c:ser>
          <c:idx val="4"/>
          <c:order val="4"/>
          <c:tx>
            <c:strRef>
              <c:f>'ПО ГОДАМ'!$C$34</c:f>
              <c:strCache>
                <c:ptCount val="1"/>
                <c:pt idx="0">
                  <c:v>2022-2023 уч. год</c:v>
                </c:pt>
              </c:strCache>
            </c:strRef>
          </c:tx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ГОДАМ'!$D$34:$H$34</c:f>
              <c:numCache>
                <c:formatCode>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axId val="135533312"/>
        <c:axId val="135535232"/>
      </c:barChart>
      <c:catAx>
        <c:axId val="13553331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535232"/>
        <c:crosses val="autoZero"/>
        <c:lblAlgn val="ctr"/>
        <c:lblOffset val="100"/>
      </c:catAx>
      <c:valAx>
        <c:axId val="13553523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35533312"/>
        <c:crosses val="autoZero"/>
        <c:crossBetween val="between"/>
      </c:valAx>
    </c:plotArea>
    <c:legend>
      <c:legendPos val="b"/>
      <c:layout/>
      <c:txPr>
        <a:bodyPr/>
        <a:lstStyle/>
        <a:p>
          <a:pPr lvl="0">
            <a:defRPr sz="900" b="0" i="0">
              <a:solidFill>
                <a:srgbClr val="000000"/>
              </a:solidFill>
              <a:latin typeface="Times New Roman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4" Type="http://schemas.openxmlformats.org/officeDocument/2006/relationships/chart" Target="../charts/chart9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6.xml"/><Relationship Id="rId1" Type="http://schemas.openxmlformats.org/officeDocument/2006/relationships/chart" Target="../charts/chart9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6</xdr:row>
      <xdr:rowOff>9525</xdr:rowOff>
    </xdr:from>
    <xdr:ext cx="3657600" cy="145732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0</xdr:colOff>
      <xdr:row>6</xdr:row>
      <xdr:rowOff>0</xdr:rowOff>
    </xdr:from>
    <xdr:ext cx="3048000" cy="150495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0</xdr:colOff>
      <xdr:row>16</xdr:row>
      <xdr:rowOff>209550</xdr:rowOff>
    </xdr:from>
    <xdr:ext cx="3657600" cy="1543050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9525</xdr:colOff>
      <xdr:row>16</xdr:row>
      <xdr:rowOff>180975</xdr:rowOff>
    </xdr:from>
    <xdr:ext cx="3009900" cy="154305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0</xdr:colOff>
      <xdr:row>27</xdr:row>
      <xdr:rowOff>171450</xdr:rowOff>
    </xdr:from>
    <xdr:ext cx="3667125" cy="1504950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16</xdr:col>
      <xdr:colOff>0</xdr:colOff>
      <xdr:row>27</xdr:row>
      <xdr:rowOff>171450</xdr:rowOff>
    </xdr:from>
    <xdr:ext cx="3028950" cy="1504950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59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571875" cy="1476375"/>
    <xdr:graphicFrame macro="">
      <xdr:nvGraphicFramePr>
        <xdr:cNvPr id="60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61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543300" cy="1543050"/>
    <xdr:graphicFrame macro="">
      <xdr:nvGraphicFramePr>
        <xdr:cNvPr id="62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0</xdr:colOff>
      <xdr:row>27</xdr:row>
      <xdr:rowOff>171450</xdr:rowOff>
    </xdr:from>
    <xdr:ext cx="3667125" cy="1504950"/>
    <xdr:graphicFrame macro="">
      <xdr:nvGraphicFramePr>
        <xdr:cNvPr id="63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17</xdr:col>
      <xdr:colOff>609600</xdr:colOff>
      <xdr:row>27</xdr:row>
      <xdr:rowOff>171450</xdr:rowOff>
    </xdr:from>
    <xdr:ext cx="3590925" cy="1504950"/>
    <xdr:graphicFrame macro="">
      <xdr:nvGraphicFramePr>
        <xdr:cNvPr id="64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190500</xdr:rowOff>
    </xdr:from>
    <xdr:ext cx="4876800" cy="2247900"/>
    <xdr:graphicFrame macro="">
      <xdr:nvGraphicFramePr>
        <xdr:cNvPr id="65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20</xdr:col>
      <xdr:colOff>0</xdr:colOff>
      <xdr:row>14</xdr:row>
      <xdr:rowOff>104775</xdr:rowOff>
    </xdr:from>
    <xdr:ext cx="4857750" cy="2209800"/>
    <xdr:graphicFrame macro="">
      <xdr:nvGraphicFramePr>
        <xdr:cNvPr id="66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20</xdr:col>
      <xdr:colOff>9525</xdr:colOff>
      <xdr:row>23</xdr:row>
      <xdr:rowOff>123825</xdr:rowOff>
    </xdr:from>
    <xdr:ext cx="4848225" cy="2190750"/>
    <xdr:graphicFrame macro="">
      <xdr:nvGraphicFramePr>
        <xdr:cNvPr id="67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20</xdr:col>
      <xdr:colOff>9525</xdr:colOff>
      <xdr:row>32</xdr:row>
      <xdr:rowOff>142875</xdr:rowOff>
    </xdr:from>
    <xdr:ext cx="4848225" cy="2171700"/>
    <xdr:graphicFrame macro="">
      <xdr:nvGraphicFramePr>
        <xdr:cNvPr id="68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20</xdr:col>
      <xdr:colOff>0</xdr:colOff>
      <xdr:row>51</xdr:row>
      <xdr:rowOff>209550</xdr:rowOff>
    </xdr:from>
    <xdr:ext cx="4857750" cy="3743325"/>
    <xdr:graphicFrame macro="">
      <xdr:nvGraphicFramePr>
        <xdr:cNvPr id="69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11</xdr:col>
      <xdr:colOff>0</xdr:colOff>
      <xdr:row>5</xdr:row>
      <xdr:rowOff>200025</xdr:rowOff>
    </xdr:from>
    <xdr:ext cx="4876800" cy="2228850"/>
    <xdr:graphicFrame macro="">
      <xdr:nvGraphicFramePr>
        <xdr:cNvPr id="70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10</xdr:col>
      <xdr:colOff>590550</xdr:colOff>
      <xdr:row>14</xdr:row>
      <xdr:rowOff>133350</xdr:rowOff>
    </xdr:from>
    <xdr:ext cx="4876800" cy="2190750"/>
    <xdr:graphicFrame macro="">
      <xdr:nvGraphicFramePr>
        <xdr:cNvPr id="71" name="Chart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11</xdr:col>
      <xdr:colOff>9525</xdr:colOff>
      <xdr:row>23</xdr:row>
      <xdr:rowOff>171450</xdr:rowOff>
    </xdr:from>
    <xdr:ext cx="4867275" cy="2162175"/>
    <xdr:graphicFrame macro="">
      <xdr:nvGraphicFramePr>
        <xdr:cNvPr id="72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11</xdr:col>
      <xdr:colOff>9525</xdr:colOff>
      <xdr:row>32</xdr:row>
      <xdr:rowOff>219075</xdr:rowOff>
    </xdr:from>
    <xdr:ext cx="4867275" cy="2085975"/>
    <xdr:graphicFrame macro="">
      <xdr:nvGraphicFramePr>
        <xdr:cNvPr id="73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10</xdr:col>
      <xdr:colOff>590550</xdr:colOff>
      <xdr:row>41</xdr:row>
      <xdr:rowOff>123825</xdr:rowOff>
    </xdr:from>
    <xdr:ext cx="4876800" cy="2209800"/>
    <xdr:graphicFrame macro="">
      <xdr:nvGraphicFramePr>
        <xdr:cNvPr id="74" name="Chart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11</xdr:col>
      <xdr:colOff>0</xdr:colOff>
      <xdr:row>51</xdr:row>
      <xdr:rowOff>180975</xdr:rowOff>
    </xdr:from>
    <xdr:ext cx="4848225" cy="3800475"/>
    <xdr:graphicFrame macro="">
      <xdr:nvGraphicFramePr>
        <xdr:cNvPr id="75" name="Chart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20</xdr:col>
      <xdr:colOff>9525</xdr:colOff>
      <xdr:row>41</xdr:row>
      <xdr:rowOff>123825</xdr:rowOff>
    </xdr:from>
    <xdr:ext cx="4876800" cy="2209800"/>
    <xdr:graphicFrame macro="">
      <xdr:nvGraphicFramePr>
        <xdr:cNvPr id="76" name="Chart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77" name="Chart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238500" cy="1476375"/>
    <xdr:graphicFrame macro="">
      <xdr:nvGraphicFramePr>
        <xdr:cNvPr id="78" name="Chart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79" name="Chart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228975" cy="1543050"/>
    <xdr:graphicFrame macro="">
      <xdr:nvGraphicFramePr>
        <xdr:cNvPr id="80" name="Chart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81" name="Chart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476625" cy="1476375"/>
    <xdr:graphicFrame macro="">
      <xdr:nvGraphicFramePr>
        <xdr:cNvPr id="82" name="Chart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83" name="Chart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457575" cy="1543050"/>
    <xdr:graphicFrame macro="">
      <xdr:nvGraphicFramePr>
        <xdr:cNvPr id="84" name="Chart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6</xdr:row>
      <xdr:rowOff>9525</xdr:rowOff>
    </xdr:from>
    <xdr:ext cx="4876800" cy="2609850"/>
    <xdr:graphicFrame macro="">
      <xdr:nvGraphicFramePr>
        <xdr:cNvPr id="85" name="Chart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20</xdr:col>
      <xdr:colOff>0</xdr:colOff>
      <xdr:row>13</xdr:row>
      <xdr:rowOff>152400</xdr:rowOff>
    </xdr:from>
    <xdr:ext cx="4857750" cy="2638425"/>
    <xdr:graphicFrame macro="">
      <xdr:nvGraphicFramePr>
        <xdr:cNvPr id="86" name="Chart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5</xdr:row>
      <xdr:rowOff>180975</xdr:rowOff>
    </xdr:from>
    <xdr:ext cx="4876800" cy="2676525"/>
    <xdr:graphicFrame macro="">
      <xdr:nvGraphicFramePr>
        <xdr:cNvPr id="87" name="Chart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11</xdr:col>
      <xdr:colOff>0</xdr:colOff>
      <xdr:row>14</xdr:row>
      <xdr:rowOff>0</xdr:rowOff>
    </xdr:from>
    <xdr:ext cx="4876800" cy="2619375"/>
    <xdr:graphicFrame macro="">
      <xdr:nvGraphicFramePr>
        <xdr:cNvPr id="88" name="Chart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0</xdr:colOff>
      <xdr:row>21</xdr:row>
      <xdr:rowOff>123825</xdr:rowOff>
    </xdr:from>
    <xdr:ext cx="4848225" cy="2867025"/>
    <xdr:graphicFrame macro="">
      <xdr:nvGraphicFramePr>
        <xdr:cNvPr id="89" name="Chart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20</xdr:col>
      <xdr:colOff>9525</xdr:colOff>
      <xdr:row>21</xdr:row>
      <xdr:rowOff>152400</xdr:rowOff>
    </xdr:from>
    <xdr:ext cx="4848225" cy="2838450"/>
    <xdr:graphicFrame macro="">
      <xdr:nvGraphicFramePr>
        <xdr:cNvPr id="90" name="Chart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190500</xdr:rowOff>
    </xdr:from>
    <xdr:ext cx="4705350" cy="2190750"/>
    <xdr:graphicFrame macro="">
      <xdr:nvGraphicFramePr>
        <xdr:cNvPr id="91" name="Chart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485775</xdr:colOff>
      <xdr:row>19</xdr:row>
      <xdr:rowOff>190500</xdr:rowOff>
    </xdr:from>
    <xdr:ext cx="4695825" cy="2190750"/>
    <xdr:graphicFrame macro="">
      <xdr:nvGraphicFramePr>
        <xdr:cNvPr id="92" name="Chart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33</xdr:row>
      <xdr:rowOff>9525</xdr:rowOff>
    </xdr:from>
    <xdr:ext cx="4695825" cy="2409825"/>
    <xdr:graphicFrame macro="">
      <xdr:nvGraphicFramePr>
        <xdr:cNvPr id="93" name="Chart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542925</xdr:colOff>
      <xdr:row>33</xdr:row>
      <xdr:rowOff>0</xdr:rowOff>
    </xdr:from>
    <xdr:ext cx="4686300" cy="2381250"/>
    <xdr:graphicFrame macro="">
      <xdr:nvGraphicFramePr>
        <xdr:cNvPr id="94" name="Chart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12</xdr:row>
      <xdr:rowOff>0</xdr:rowOff>
    </xdr:from>
    <xdr:ext cx="4724400" cy="2800350"/>
    <xdr:graphicFrame macro="">
      <xdr:nvGraphicFramePr>
        <xdr:cNvPr id="95" name="Chart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781050</xdr:colOff>
      <xdr:row>34</xdr:row>
      <xdr:rowOff>180975</xdr:rowOff>
    </xdr:from>
    <xdr:ext cx="4762500" cy="2886075"/>
    <xdr:graphicFrame macro="">
      <xdr:nvGraphicFramePr>
        <xdr:cNvPr id="96" name="Chart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6</xdr:row>
      <xdr:rowOff>9525</xdr:rowOff>
    </xdr:from>
    <xdr:ext cx="3657600" cy="145732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0</xdr:colOff>
      <xdr:row>6</xdr:row>
      <xdr:rowOff>0</xdr:rowOff>
    </xdr:from>
    <xdr:ext cx="3048000" cy="1504950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0</xdr:colOff>
      <xdr:row>16</xdr:row>
      <xdr:rowOff>209550</xdr:rowOff>
    </xdr:from>
    <xdr:ext cx="3657600" cy="1543050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9525</xdr:colOff>
      <xdr:row>16</xdr:row>
      <xdr:rowOff>180975</xdr:rowOff>
    </xdr:from>
    <xdr:ext cx="3009900" cy="1543050"/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0</xdr:colOff>
      <xdr:row>27</xdr:row>
      <xdr:rowOff>171450</xdr:rowOff>
    </xdr:from>
    <xdr:ext cx="3667125" cy="1504950"/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16</xdr:col>
      <xdr:colOff>0</xdr:colOff>
      <xdr:row>27</xdr:row>
      <xdr:rowOff>171450</xdr:rowOff>
    </xdr:from>
    <xdr:ext cx="3028950" cy="1504950"/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6</xdr:row>
      <xdr:rowOff>9525</xdr:rowOff>
    </xdr:from>
    <xdr:ext cx="3657600" cy="1457325"/>
    <xdr:graphicFrame macro=""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0</xdr:colOff>
      <xdr:row>6</xdr:row>
      <xdr:rowOff>0</xdr:rowOff>
    </xdr:from>
    <xdr:ext cx="3048000" cy="1504950"/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0</xdr:colOff>
      <xdr:row>16</xdr:row>
      <xdr:rowOff>209550</xdr:rowOff>
    </xdr:from>
    <xdr:ext cx="3657600" cy="1543050"/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9525</xdr:colOff>
      <xdr:row>16</xdr:row>
      <xdr:rowOff>180975</xdr:rowOff>
    </xdr:from>
    <xdr:ext cx="3038475" cy="1543050"/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0</xdr:colOff>
      <xdr:row>27</xdr:row>
      <xdr:rowOff>171450</xdr:rowOff>
    </xdr:from>
    <xdr:ext cx="3667125" cy="1504950"/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16</xdr:col>
      <xdr:colOff>0</xdr:colOff>
      <xdr:row>27</xdr:row>
      <xdr:rowOff>171450</xdr:rowOff>
    </xdr:from>
    <xdr:ext cx="3028950" cy="1504950"/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6</xdr:row>
      <xdr:rowOff>9525</xdr:rowOff>
    </xdr:from>
    <xdr:ext cx="3657600" cy="1457325"/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0</xdr:colOff>
      <xdr:row>6</xdr:row>
      <xdr:rowOff>0</xdr:rowOff>
    </xdr:from>
    <xdr:ext cx="3048000" cy="1514475"/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0</xdr:colOff>
      <xdr:row>16</xdr:row>
      <xdr:rowOff>209550</xdr:rowOff>
    </xdr:from>
    <xdr:ext cx="3657600" cy="1543050"/>
    <xdr:graphicFrame macro=""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9525</xdr:colOff>
      <xdr:row>16</xdr:row>
      <xdr:rowOff>180975</xdr:rowOff>
    </xdr:from>
    <xdr:ext cx="3009900" cy="1543050"/>
    <xdr:graphicFrame macro=""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0</xdr:colOff>
      <xdr:row>27</xdr:row>
      <xdr:rowOff>171450</xdr:rowOff>
    </xdr:from>
    <xdr:ext cx="3667125" cy="1504950"/>
    <xdr:graphicFrame macro=""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16</xdr:col>
      <xdr:colOff>0</xdr:colOff>
      <xdr:row>27</xdr:row>
      <xdr:rowOff>171450</xdr:rowOff>
    </xdr:from>
    <xdr:ext cx="3028950" cy="1504950"/>
    <xdr:graphicFrame macro=""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200025</xdr:rowOff>
    </xdr:from>
    <xdr:ext cx="4848225" cy="2114550"/>
    <xdr:graphicFrame macro=""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5</xdr:row>
      <xdr:rowOff>219075</xdr:rowOff>
    </xdr:from>
    <xdr:ext cx="4876800" cy="2085975"/>
    <xdr:graphicFrame macro="">
      <xdr:nvGraphicFramePr>
        <xdr:cNvPr id="26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9525</xdr:colOff>
      <xdr:row>14</xdr:row>
      <xdr:rowOff>85725</xdr:rowOff>
    </xdr:from>
    <xdr:ext cx="4867275" cy="2219325"/>
    <xdr:graphicFrame macro="">
      <xdr:nvGraphicFramePr>
        <xdr:cNvPr id="27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0</xdr:colOff>
      <xdr:row>14</xdr:row>
      <xdr:rowOff>104775</xdr:rowOff>
    </xdr:from>
    <xdr:ext cx="4857750" cy="2209800"/>
    <xdr:graphicFrame macro="">
      <xdr:nvGraphicFramePr>
        <xdr:cNvPr id="28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9</xdr:col>
      <xdr:colOff>0</xdr:colOff>
      <xdr:row>23</xdr:row>
      <xdr:rowOff>104775</xdr:rowOff>
    </xdr:from>
    <xdr:ext cx="4857750" cy="2209800"/>
    <xdr:graphicFrame macro="">
      <xdr:nvGraphicFramePr>
        <xdr:cNvPr id="29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9525</xdr:colOff>
      <xdr:row>23</xdr:row>
      <xdr:rowOff>95250</xdr:rowOff>
    </xdr:from>
    <xdr:ext cx="4848225" cy="2219325"/>
    <xdr:graphicFrame macro="">
      <xdr:nvGraphicFramePr>
        <xdr:cNvPr id="30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9</xdr:col>
      <xdr:colOff>9525</xdr:colOff>
      <xdr:row>32</xdr:row>
      <xdr:rowOff>142875</xdr:rowOff>
    </xdr:from>
    <xdr:ext cx="4867275" cy="2171700"/>
    <xdr:graphicFrame macro="">
      <xdr:nvGraphicFramePr>
        <xdr:cNvPr id="31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18</xdr:col>
      <xdr:colOff>9525</xdr:colOff>
      <xdr:row>32</xdr:row>
      <xdr:rowOff>123825</xdr:rowOff>
    </xdr:from>
    <xdr:ext cx="4848225" cy="2181225"/>
    <xdr:graphicFrame macro="">
      <xdr:nvGraphicFramePr>
        <xdr:cNvPr id="32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18</xdr:col>
      <xdr:colOff>0</xdr:colOff>
      <xdr:row>41</xdr:row>
      <xdr:rowOff>180975</xdr:rowOff>
    </xdr:from>
    <xdr:ext cx="4857750" cy="3362325"/>
    <xdr:graphicFrame macro="">
      <xdr:nvGraphicFramePr>
        <xdr:cNvPr id="33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8</xdr:col>
      <xdr:colOff>600075</xdr:colOff>
      <xdr:row>41</xdr:row>
      <xdr:rowOff>104775</xdr:rowOff>
    </xdr:from>
    <xdr:ext cx="4905375" cy="3467100"/>
    <xdr:graphicFrame macro="">
      <xdr:nvGraphicFramePr>
        <xdr:cNvPr id="34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35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048000" cy="1504950"/>
    <xdr:graphicFrame macro="">
      <xdr:nvGraphicFramePr>
        <xdr:cNvPr id="36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37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038475" cy="1543050"/>
    <xdr:graphicFrame macro="">
      <xdr:nvGraphicFramePr>
        <xdr:cNvPr id="38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0</xdr:colOff>
      <xdr:row>27</xdr:row>
      <xdr:rowOff>171450</xdr:rowOff>
    </xdr:from>
    <xdr:ext cx="3667125" cy="1600200"/>
    <xdr:graphicFrame macro="">
      <xdr:nvGraphicFramePr>
        <xdr:cNvPr id="39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0</xdr:colOff>
      <xdr:row>27</xdr:row>
      <xdr:rowOff>171450</xdr:rowOff>
    </xdr:from>
    <xdr:ext cx="3028950" cy="1600200"/>
    <xdr:graphicFrame macro="">
      <xdr:nvGraphicFramePr>
        <xdr:cNvPr id="40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41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048000" cy="1514475"/>
    <xdr:graphicFrame macro="">
      <xdr:nvGraphicFramePr>
        <xdr:cNvPr id="42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43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038475" cy="1543050"/>
    <xdr:graphicFrame macro="">
      <xdr:nvGraphicFramePr>
        <xdr:cNvPr id="44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0</xdr:colOff>
      <xdr:row>27</xdr:row>
      <xdr:rowOff>171450</xdr:rowOff>
    </xdr:from>
    <xdr:ext cx="3667125" cy="1504950"/>
    <xdr:graphicFrame macro="">
      <xdr:nvGraphicFramePr>
        <xdr:cNvPr id="45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0</xdr:colOff>
      <xdr:row>27</xdr:row>
      <xdr:rowOff>171450</xdr:rowOff>
    </xdr:from>
    <xdr:ext cx="3028950" cy="1504950"/>
    <xdr:graphicFrame macro="">
      <xdr:nvGraphicFramePr>
        <xdr:cNvPr id="4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47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048000" cy="1514475"/>
    <xdr:graphicFrame macro="">
      <xdr:nvGraphicFramePr>
        <xdr:cNvPr id="48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49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038475" cy="1543050"/>
    <xdr:graphicFrame macro="">
      <xdr:nvGraphicFramePr>
        <xdr:cNvPr id="50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0</xdr:colOff>
      <xdr:row>27</xdr:row>
      <xdr:rowOff>171450</xdr:rowOff>
    </xdr:from>
    <xdr:ext cx="3667125" cy="1504950"/>
    <xdr:graphicFrame macro="">
      <xdr:nvGraphicFramePr>
        <xdr:cNvPr id="51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0</xdr:colOff>
      <xdr:row>27</xdr:row>
      <xdr:rowOff>171450</xdr:rowOff>
    </xdr:from>
    <xdr:ext cx="3028950" cy="1504950"/>
    <xdr:graphicFrame macro="">
      <xdr:nvGraphicFramePr>
        <xdr:cNvPr id="52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6</xdr:row>
      <xdr:rowOff>9525</xdr:rowOff>
    </xdr:from>
    <xdr:ext cx="3657600" cy="1457325"/>
    <xdr:graphicFrame macro="">
      <xdr:nvGraphicFramePr>
        <xdr:cNvPr id="53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6</xdr:row>
      <xdr:rowOff>0</xdr:rowOff>
    </xdr:from>
    <xdr:ext cx="3048000" cy="1476375"/>
    <xdr:graphicFrame macro="">
      <xdr:nvGraphicFramePr>
        <xdr:cNvPr id="54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0</xdr:colOff>
      <xdr:row>16</xdr:row>
      <xdr:rowOff>209550</xdr:rowOff>
    </xdr:from>
    <xdr:ext cx="3657600" cy="1543050"/>
    <xdr:graphicFrame macro="">
      <xdr:nvGraphicFramePr>
        <xdr:cNvPr id="55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9525</xdr:colOff>
      <xdr:row>16</xdr:row>
      <xdr:rowOff>180975</xdr:rowOff>
    </xdr:from>
    <xdr:ext cx="3057525" cy="1543050"/>
    <xdr:graphicFrame macro="">
      <xdr:nvGraphicFramePr>
        <xdr:cNvPr id="56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11</xdr:col>
      <xdr:colOff>0</xdr:colOff>
      <xdr:row>27</xdr:row>
      <xdr:rowOff>171450</xdr:rowOff>
    </xdr:from>
    <xdr:ext cx="3667125" cy="1504950"/>
    <xdr:graphicFrame macro="">
      <xdr:nvGraphicFramePr>
        <xdr:cNvPr id="57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0</xdr:colOff>
      <xdr:row>27</xdr:row>
      <xdr:rowOff>171450</xdr:rowOff>
    </xdr:from>
    <xdr:ext cx="3028950" cy="1504950"/>
    <xdr:graphicFrame macro="">
      <xdr:nvGraphicFramePr>
        <xdr:cNvPr id="58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opLeftCell="A16" workbookViewId="0">
      <selection activeCell="D26" sqref="D26:E26"/>
    </sheetView>
  </sheetViews>
  <sheetFormatPr defaultColWidth="12.5703125" defaultRowHeight="15" customHeight="1"/>
  <cols>
    <col min="1" max="1" width="12.42578125" customWidth="1"/>
    <col min="2" max="8" width="11.42578125" customWidth="1"/>
    <col min="9" max="22" width="8" customWidth="1"/>
    <col min="23" max="23" width="10.5703125" hidden="1" customWidth="1"/>
    <col min="24" max="24" width="3" hidden="1" customWidth="1"/>
    <col min="25" max="25" width="7.5703125" hidden="1" customWidth="1"/>
  </cols>
  <sheetData>
    <row r="1" spans="1:25" ht="18.75">
      <c r="A1" s="105" t="s">
        <v>123</v>
      </c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</row>
    <row r="2" spans="1:25">
      <c r="A2" s="4"/>
      <c r="B2" s="1"/>
      <c r="C2" s="5"/>
      <c r="D2" s="106" t="s">
        <v>124</v>
      </c>
      <c r="E2" s="107"/>
      <c r="F2" s="1"/>
      <c r="G2" s="5"/>
      <c r="H2" s="5" t="s">
        <v>0</v>
      </c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</row>
    <row r="3" spans="1:25">
      <c r="A3" s="4"/>
      <c r="B3" s="1"/>
      <c r="C3" s="5"/>
      <c r="D3" s="5"/>
      <c r="E3" s="6"/>
      <c r="F3" s="5"/>
      <c r="G3" s="5"/>
      <c r="H3" s="5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</row>
    <row r="4" spans="1:25">
      <c r="A4" s="4"/>
      <c r="B4" s="1"/>
      <c r="C4" s="1"/>
      <c r="D4" s="102" t="s">
        <v>1</v>
      </c>
      <c r="E4" s="103"/>
      <c r="F4" s="1"/>
      <c r="G4" s="1"/>
      <c r="H4" s="1"/>
      <c r="I4" s="1"/>
      <c r="J4" s="1"/>
      <c r="K4" s="1"/>
      <c r="L4" s="1"/>
      <c r="M4" s="2"/>
      <c r="N4" s="1"/>
      <c r="O4" s="1"/>
      <c r="P4" s="2" t="str">
        <f>D4</f>
        <v>1 А</v>
      </c>
      <c r="Q4" s="1"/>
      <c r="R4" s="1"/>
      <c r="S4" s="1"/>
      <c r="T4" s="1"/>
      <c r="U4" s="1"/>
      <c r="V4" s="1"/>
      <c r="W4" s="1"/>
      <c r="X4" s="1"/>
      <c r="Y4" s="3"/>
    </row>
    <row r="5" spans="1:25" ht="15" customHeight="1">
      <c r="A5" s="4"/>
      <c r="B5" s="1"/>
      <c r="C5" s="1"/>
      <c r="D5" s="5"/>
      <c r="E5" s="1"/>
      <c r="F5" s="1"/>
      <c r="G5" s="1"/>
      <c r="H5" s="1"/>
      <c r="I5" s="1"/>
      <c r="J5" s="104" t="s">
        <v>2</v>
      </c>
      <c r="K5" s="103"/>
      <c r="L5" s="103"/>
      <c r="M5" s="103"/>
      <c r="N5" s="103"/>
      <c r="O5" s="103"/>
      <c r="P5" s="7"/>
      <c r="Q5" s="104" t="s">
        <v>3</v>
      </c>
      <c r="R5" s="103"/>
      <c r="S5" s="103"/>
      <c r="T5" s="103"/>
      <c r="U5" s="103"/>
      <c r="V5" s="7"/>
      <c r="W5" s="8" t="s">
        <v>4</v>
      </c>
      <c r="X5" s="9">
        <f>B12</f>
        <v>3</v>
      </c>
      <c r="Y5" s="3">
        <f>X5/X10</f>
        <v>0.13043478260869565</v>
      </c>
    </row>
    <row r="6" spans="1:25" ht="15" customHeight="1">
      <c r="A6" s="100" t="s">
        <v>5</v>
      </c>
      <c r="B6" s="100" t="s">
        <v>6</v>
      </c>
      <c r="C6" s="100" t="s">
        <v>7</v>
      </c>
      <c r="D6" s="100" t="s">
        <v>8</v>
      </c>
      <c r="E6" s="100" t="s">
        <v>9</v>
      </c>
      <c r="F6" s="100" t="s">
        <v>10</v>
      </c>
      <c r="G6" s="100" t="s">
        <v>11</v>
      </c>
      <c r="H6" s="100" t="s">
        <v>12</v>
      </c>
      <c r="I6" s="1"/>
      <c r="J6" s="103"/>
      <c r="K6" s="103"/>
      <c r="L6" s="103"/>
      <c r="M6" s="103"/>
      <c r="N6" s="103"/>
      <c r="O6" s="103"/>
      <c r="P6" s="7"/>
      <c r="Q6" s="103"/>
      <c r="R6" s="103"/>
      <c r="S6" s="103"/>
      <c r="T6" s="103"/>
      <c r="U6" s="103"/>
      <c r="V6" s="7"/>
      <c r="W6" s="10" t="s">
        <v>13</v>
      </c>
      <c r="X6" s="9">
        <f>C12</f>
        <v>4</v>
      </c>
      <c r="Y6" s="3">
        <f>X6/X10</f>
        <v>0.17391304347826086</v>
      </c>
    </row>
    <row r="7" spans="1:25" ht="24" customHeight="1">
      <c r="A7" s="101"/>
      <c r="B7" s="101"/>
      <c r="C7" s="101"/>
      <c r="D7" s="101"/>
      <c r="E7" s="101"/>
      <c r="F7" s="101"/>
      <c r="G7" s="101"/>
      <c r="H7" s="10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0" t="s">
        <v>14</v>
      </c>
      <c r="X7" s="9">
        <f>D12</f>
        <v>8</v>
      </c>
      <c r="Y7" s="3">
        <f>X7/X10</f>
        <v>0.34782608695652173</v>
      </c>
    </row>
    <row r="8" spans="1:25" ht="25.5">
      <c r="A8" s="11" t="s">
        <v>15</v>
      </c>
      <c r="B8" s="12">
        <v>4</v>
      </c>
      <c r="C8" s="12">
        <v>5</v>
      </c>
      <c r="D8" s="12">
        <v>3</v>
      </c>
      <c r="E8" s="12">
        <v>5</v>
      </c>
      <c r="F8" s="12">
        <v>5</v>
      </c>
      <c r="G8" s="12">
        <v>5</v>
      </c>
      <c r="H8" s="12">
        <v>5</v>
      </c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3" t="s">
        <v>16</v>
      </c>
      <c r="X8" s="9">
        <f>E12</f>
        <v>3</v>
      </c>
      <c r="Y8" s="3">
        <f>X8/X10</f>
        <v>0.13043478260869565</v>
      </c>
    </row>
    <row r="9" spans="1:25">
      <c r="A9" s="14"/>
      <c r="B9" s="15"/>
      <c r="C9" s="15"/>
      <c r="D9" s="15"/>
      <c r="E9" s="15"/>
      <c r="F9" s="15"/>
      <c r="G9" s="15"/>
      <c r="H9" s="15"/>
      <c r="I9" s="1"/>
      <c r="J9" s="1" t="s">
        <v>0</v>
      </c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3" t="s">
        <v>17</v>
      </c>
      <c r="X9" s="9">
        <f>F12</f>
        <v>5</v>
      </c>
      <c r="Y9" s="3">
        <f>X9/X10</f>
        <v>0.21739130434782608</v>
      </c>
    </row>
    <row r="10" spans="1:25">
      <c r="A10" s="16"/>
      <c r="B10" s="97" t="s">
        <v>18</v>
      </c>
      <c r="C10" s="98"/>
      <c r="D10" s="98"/>
      <c r="E10" s="98"/>
      <c r="F10" s="98"/>
      <c r="G10" s="98"/>
      <c r="H10" s="15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>SUM(X5:X9)</f>
        <v>23</v>
      </c>
      <c r="Y10" s="3"/>
    </row>
    <row r="11" spans="1:25">
      <c r="A11" s="5"/>
      <c r="B11" s="11" t="s">
        <v>4</v>
      </c>
      <c r="C11" s="17" t="s">
        <v>13</v>
      </c>
      <c r="D11" s="17" t="s">
        <v>14</v>
      </c>
      <c r="E11" s="17" t="s">
        <v>16</v>
      </c>
      <c r="F11" s="17" t="s">
        <v>17</v>
      </c>
      <c r="G11" s="18" t="s">
        <v>19</v>
      </c>
      <c r="H11" s="15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</row>
    <row r="12" spans="1:25">
      <c r="A12" s="19"/>
      <c r="B12" s="20">
        <v>3</v>
      </c>
      <c r="C12" s="20">
        <v>4</v>
      </c>
      <c r="D12" s="20">
        <v>8</v>
      </c>
      <c r="E12" s="20">
        <v>3</v>
      </c>
      <c r="F12" s="20">
        <v>5</v>
      </c>
      <c r="G12" s="21">
        <f>SUM(B12:F12)</f>
        <v>23</v>
      </c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</row>
    <row r="13" spans="1:25">
      <c r="A13" s="4"/>
      <c r="B13" s="1"/>
      <c r="C13" s="1"/>
      <c r="D13" s="1"/>
      <c r="E13" s="1"/>
      <c r="F13" s="1"/>
      <c r="G13" s="1"/>
      <c r="H13" s="1" t="s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</row>
    <row r="14" spans="1:25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5"/>
    </row>
    <row r="15" spans="1:25">
      <c r="A15" s="4"/>
      <c r="B15" s="1"/>
      <c r="C15" s="1"/>
      <c r="D15" s="102" t="s">
        <v>20</v>
      </c>
      <c r="E15" s="103"/>
      <c r="F15" s="1"/>
      <c r="G15" s="1"/>
      <c r="H15" s="1"/>
      <c r="I15" s="1"/>
      <c r="J15" s="1"/>
      <c r="K15" s="1"/>
      <c r="L15" s="1"/>
      <c r="M15" s="1"/>
      <c r="N15" s="1"/>
      <c r="O15" s="1"/>
      <c r="P15" s="2" t="str">
        <f>D15</f>
        <v>1 Б</v>
      </c>
      <c r="Q15" s="1"/>
      <c r="R15" s="1"/>
      <c r="S15" s="1"/>
      <c r="T15" s="1"/>
      <c r="U15" s="1"/>
      <c r="V15" s="1"/>
      <c r="W15" s="1"/>
      <c r="X15" s="1"/>
      <c r="Y15" s="3"/>
    </row>
    <row r="16" spans="1:25" ht="15" customHeight="1">
      <c r="A16" s="4"/>
      <c r="B16" s="1"/>
      <c r="C16" s="1"/>
      <c r="D16" s="5"/>
      <c r="E16" s="1"/>
      <c r="F16" s="1"/>
      <c r="G16" s="1"/>
      <c r="H16" s="1"/>
      <c r="I16" s="1"/>
      <c r="J16" s="104" t="s">
        <v>2</v>
      </c>
      <c r="K16" s="103"/>
      <c r="L16" s="103"/>
      <c r="M16" s="103"/>
      <c r="N16" s="103"/>
      <c r="O16" s="103"/>
      <c r="P16" s="7"/>
      <c r="Q16" s="104" t="str">
        <f>Q5</f>
        <v>Количество обучающихся 
по уровням сформированности результата (%)</v>
      </c>
      <c r="R16" s="103"/>
      <c r="S16" s="103"/>
      <c r="T16" s="103"/>
      <c r="U16" s="103"/>
      <c r="V16" s="7"/>
      <c r="W16" s="7"/>
      <c r="X16" s="1"/>
      <c r="Y16" s="3"/>
    </row>
    <row r="17" spans="1:25" ht="28.5" customHeight="1">
      <c r="A17" s="95" t="str">
        <f t="shared" ref="A17:H17" si="0">A6</f>
        <v>Направление воспитательной деятельности</v>
      </c>
      <c r="B17" s="95" t="str">
        <f t="shared" si="0"/>
        <v>Гражданско-патриотическое воспитание</v>
      </c>
      <c r="C17" s="95" t="str">
        <f t="shared" si="0"/>
        <v>Духовно-нравственное воспитание</v>
      </c>
      <c r="D17" s="95" t="str">
        <f t="shared" si="0"/>
        <v>Эстетическое воспитания</v>
      </c>
      <c r="E17" s="95" t="str">
        <f t="shared" si="0"/>
        <v>Физическое воспитание</v>
      </c>
      <c r="F17" s="95" t="str">
        <f t="shared" si="0"/>
        <v>Трудовое воспитание</v>
      </c>
      <c r="G17" s="95" t="str">
        <f t="shared" si="0"/>
        <v>Экологическое воспитание</v>
      </c>
      <c r="H17" s="95" t="str">
        <f t="shared" si="0"/>
        <v>Ценность научного познания</v>
      </c>
      <c r="I17" s="1"/>
      <c r="J17" s="103"/>
      <c r="K17" s="103"/>
      <c r="L17" s="103"/>
      <c r="M17" s="103"/>
      <c r="N17" s="103"/>
      <c r="O17" s="103"/>
      <c r="P17" s="7"/>
      <c r="Q17" s="103"/>
      <c r="R17" s="103"/>
      <c r="S17" s="103"/>
      <c r="T17" s="103"/>
      <c r="U17" s="103"/>
      <c r="V17" s="7"/>
      <c r="W17" s="8" t="s">
        <v>4</v>
      </c>
      <c r="X17" s="9">
        <f>B23</f>
        <v>0</v>
      </c>
      <c r="Y17" s="3" t="e">
        <f>X17/X22</f>
        <v>#DIV/0!</v>
      </c>
    </row>
    <row r="18" spans="1:25" ht="14.25" customHeight="1">
      <c r="A18" s="96"/>
      <c r="B18" s="96"/>
      <c r="C18" s="96"/>
      <c r="D18" s="96"/>
      <c r="E18" s="96"/>
      <c r="F18" s="96"/>
      <c r="G18" s="96"/>
      <c r="H18" s="96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3" t="s">
        <v>13</v>
      </c>
      <c r="X18" s="9">
        <f>C23</f>
        <v>0</v>
      </c>
      <c r="Y18" s="3" t="e">
        <f>X18/X22</f>
        <v>#DIV/0!</v>
      </c>
    </row>
    <row r="19" spans="1:25" ht="22.5">
      <c r="A19" s="8" t="s">
        <v>15</v>
      </c>
      <c r="B19" s="12"/>
      <c r="C19" s="12"/>
      <c r="D19" s="12"/>
      <c r="E19" s="12"/>
      <c r="F19" s="12"/>
      <c r="G19" s="12"/>
      <c r="H19" s="12"/>
      <c r="I19" s="1"/>
      <c r="J19" s="1" t="s">
        <v>0</v>
      </c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26" t="s">
        <v>14</v>
      </c>
      <c r="X19" s="9">
        <f>D23</f>
        <v>0</v>
      </c>
      <c r="Y19" s="3" t="e">
        <f>X19/X22</f>
        <v>#DIV/0!</v>
      </c>
    </row>
    <row r="20" spans="1:25">
      <c r="A20" s="14"/>
      <c r="B20" s="15"/>
      <c r="C20" s="15"/>
      <c r="D20" s="15"/>
      <c r="E20" s="15"/>
      <c r="F20" s="15"/>
      <c r="G20" s="15"/>
      <c r="H20" s="15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26" t="s">
        <v>16</v>
      </c>
      <c r="X20" s="9">
        <f>E23</f>
        <v>0</v>
      </c>
      <c r="Y20" s="3" t="e">
        <f>X20/X22</f>
        <v>#DIV/0!</v>
      </c>
    </row>
    <row r="21" spans="1:25" ht="15.75" customHeight="1">
      <c r="A21" s="16"/>
      <c r="B21" s="97" t="s">
        <v>18</v>
      </c>
      <c r="C21" s="98"/>
      <c r="D21" s="98"/>
      <c r="E21" s="98"/>
      <c r="F21" s="98"/>
      <c r="G21" s="98"/>
      <c r="H21" s="15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26" t="s">
        <v>17</v>
      </c>
      <c r="X21" s="9">
        <f>F23</f>
        <v>0</v>
      </c>
      <c r="Y21" s="3" t="e">
        <f>X21/X22</f>
        <v>#DIV/0!</v>
      </c>
    </row>
    <row r="22" spans="1:25" ht="15.75" customHeight="1">
      <c r="A22" s="5"/>
      <c r="B22" s="11" t="s">
        <v>4</v>
      </c>
      <c r="C22" s="17" t="s">
        <v>13</v>
      </c>
      <c r="D22" s="17" t="s">
        <v>14</v>
      </c>
      <c r="E22" s="17" t="s">
        <v>16</v>
      </c>
      <c r="F22" s="17" t="s">
        <v>17</v>
      </c>
      <c r="G22" s="18" t="s">
        <v>19</v>
      </c>
      <c r="H22" s="15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ref="X22:Y22" si="1">SUM(X17:X21)</f>
        <v>0</v>
      </c>
      <c r="Y22" s="3" t="e">
        <f t="shared" si="1"/>
        <v>#DIV/0!</v>
      </c>
    </row>
    <row r="23" spans="1:25" ht="15.75" customHeight="1">
      <c r="A23" s="19"/>
      <c r="B23" s="20"/>
      <c r="C23" s="20"/>
      <c r="D23" s="20"/>
      <c r="E23" s="20"/>
      <c r="F23" s="20"/>
      <c r="G23" s="21">
        <f>SUM(B23:F23)</f>
        <v>0</v>
      </c>
      <c r="H23" s="15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</row>
    <row r="24" spans="1:25" ht="15.75" customHeight="1">
      <c r="A24" s="14"/>
      <c r="B24" s="15"/>
      <c r="C24" s="15"/>
      <c r="D24" s="15"/>
      <c r="E24" s="15"/>
      <c r="F24" s="15"/>
      <c r="G24" s="15"/>
      <c r="H24" s="15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</row>
    <row r="25" spans="1:25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</row>
    <row r="26" spans="1:25" ht="15.75" customHeight="1">
      <c r="A26" s="4"/>
      <c r="B26" s="1"/>
      <c r="C26" s="1" t="s">
        <v>0</v>
      </c>
      <c r="D26" s="102" t="s">
        <v>21</v>
      </c>
      <c r="E26" s="103"/>
      <c r="F26" s="1"/>
      <c r="G26" s="1"/>
      <c r="H26" s="1"/>
      <c r="I26" s="1"/>
      <c r="J26" s="1"/>
      <c r="K26" s="1"/>
      <c r="L26" s="1"/>
      <c r="M26" s="1"/>
      <c r="N26" s="1"/>
      <c r="O26" s="1"/>
      <c r="P26" s="2" t="str">
        <f>D26</f>
        <v>1 В</v>
      </c>
      <c r="Q26" s="1"/>
      <c r="R26" s="1"/>
      <c r="S26" s="1"/>
      <c r="T26" s="1"/>
      <c r="U26" s="1"/>
      <c r="V26" s="1"/>
      <c r="W26" s="1"/>
      <c r="X26" s="1"/>
      <c r="Y26" s="3"/>
    </row>
    <row r="27" spans="1:25" ht="15.75" customHeight="1">
      <c r="A27" s="4"/>
      <c r="B27" s="1"/>
      <c r="C27" s="1"/>
      <c r="D27" s="1"/>
      <c r="E27" s="1"/>
      <c r="F27" s="1"/>
      <c r="G27" s="1"/>
      <c r="H27" s="1"/>
      <c r="I27" s="1"/>
      <c r="J27" s="104" t="s">
        <v>2</v>
      </c>
      <c r="K27" s="103"/>
      <c r="L27" s="103"/>
      <c r="M27" s="103"/>
      <c r="N27" s="103"/>
      <c r="O27" s="103"/>
      <c r="P27" s="7"/>
      <c r="Q27" s="104" t="str">
        <f>Q16</f>
        <v>Количество обучающихся 
по уровням сформированности результата (%)</v>
      </c>
      <c r="R27" s="103"/>
      <c r="S27" s="103"/>
      <c r="T27" s="103"/>
      <c r="U27" s="103"/>
      <c r="V27" s="7"/>
      <c r="W27" s="8" t="s">
        <v>4</v>
      </c>
      <c r="X27" s="9">
        <f>B35</f>
        <v>0</v>
      </c>
      <c r="Y27" s="3" t="e">
        <f>X27/X32</f>
        <v>#DIV/0!</v>
      </c>
    </row>
    <row r="28" spans="1:25" ht="15" customHeight="1">
      <c r="A28" s="95" t="str">
        <f t="shared" ref="A28:H28" si="2">A6</f>
        <v>Направление воспитательной деятельности</v>
      </c>
      <c r="B28" s="95" t="str">
        <f t="shared" si="2"/>
        <v>Гражданско-патриотическое воспитание</v>
      </c>
      <c r="C28" s="95" t="str">
        <f t="shared" si="2"/>
        <v>Духовно-нравственное воспитание</v>
      </c>
      <c r="D28" s="95" t="str">
        <f t="shared" si="2"/>
        <v>Эстетическое воспитания</v>
      </c>
      <c r="E28" s="95" t="str">
        <f t="shared" si="2"/>
        <v>Физическое воспитание</v>
      </c>
      <c r="F28" s="95" t="str">
        <f t="shared" si="2"/>
        <v>Трудовое воспитание</v>
      </c>
      <c r="G28" s="95" t="str">
        <f t="shared" si="2"/>
        <v>Экологическое воспитание</v>
      </c>
      <c r="H28" s="95" t="str">
        <f t="shared" si="2"/>
        <v>Ценность научного познания</v>
      </c>
      <c r="I28" s="1"/>
      <c r="J28" s="103"/>
      <c r="K28" s="103"/>
      <c r="L28" s="103"/>
      <c r="M28" s="103"/>
      <c r="N28" s="103"/>
      <c r="O28" s="103"/>
      <c r="P28" s="7"/>
      <c r="Q28" s="103"/>
      <c r="R28" s="103"/>
      <c r="S28" s="103"/>
      <c r="T28" s="103"/>
      <c r="U28" s="103"/>
      <c r="V28" s="7"/>
      <c r="W28" s="13" t="s">
        <v>13</v>
      </c>
      <c r="X28" s="9">
        <f>C35</f>
        <v>0</v>
      </c>
      <c r="Y28" s="3" t="e">
        <f>X28/X32</f>
        <v>#DIV/0!</v>
      </c>
    </row>
    <row r="29" spans="1:25" ht="15.75" customHeight="1">
      <c r="A29" s="99"/>
      <c r="B29" s="99"/>
      <c r="C29" s="99"/>
      <c r="D29" s="99"/>
      <c r="E29" s="99"/>
      <c r="F29" s="99"/>
      <c r="G29" s="99"/>
      <c r="H29" s="99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26" t="s">
        <v>14</v>
      </c>
      <c r="X29" s="9">
        <f>D35</f>
        <v>0</v>
      </c>
      <c r="Y29" s="3" t="e">
        <f>X29/X32</f>
        <v>#DIV/0!</v>
      </c>
    </row>
    <row r="30" spans="1:25" ht="9" customHeight="1">
      <c r="A30" s="96"/>
      <c r="B30" s="96"/>
      <c r="C30" s="96"/>
      <c r="D30" s="96"/>
      <c r="E30" s="96"/>
      <c r="F30" s="96"/>
      <c r="G30" s="96"/>
      <c r="H30" s="96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26" t="s">
        <v>16</v>
      </c>
      <c r="X30" s="9">
        <f>E35</f>
        <v>0</v>
      </c>
      <c r="Y30" s="3" t="e">
        <f>X30/X32</f>
        <v>#DIV/0!</v>
      </c>
    </row>
    <row r="31" spans="1:25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26" t="s">
        <v>17</v>
      </c>
      <c r="X31" s="9">
        <f>F35</f>
        <v>0</v>
      </c>
      <c r="Y31" s="3" t="e">
        <f>X31/X32</f>
        <v>#DIV/0!</v>
      </c>
    </row>
    <row r="32" spans="1:25" ht="15.75" customHeight="1">
      <c r="A32" s="14"/>
      <c r="B32" s="15"/>
      <c r="C32" s="15"/>
      <c r="D32" s="15"/>
      <c r="E32" s="15"/>
      <c r="F32" s="15"/>
      <c r="G32" s="15"/>
      <c r="H32" s="15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ref="X32:Y32" si="3">SUM(X27:X31)</f>
        <v>0</v>
      </c>
      <c r="Y32" s="3" t="e">
        <f t="shared" si="3"/>
        <v>#DIV/0!</v>
      </c>
    </row>
    <row r="33" spans="1:25" ht="15.75" customHeight="1">
      <c r="A33" s="16"/>
      <c r="B33" s="97" t="s">
        <v>18</v>
      </c>
      <c r="C33" s="98"/>
      <c r="D33" s="98"/>
      <c r="E33" s="98"/>
      <c r="F33" s="98"/>
      <c r="G33" s="98"/>
      <c r="H33" s="15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</row>
    <row r="34" spans="1:25" ht="15.75" customHeight="1">
      <c r="A34" s="5"/>
      <c r="B34" s="11" t="s">
        <v>4</v>
      </c>
      <c r="C34" s="17" t="s">
        <v>13</v>
      </c>
      <c r="D34" s="17" t="s">
        <v>14</v>
      </c>
      <c r="E34" s="17" t="s">
        <v>16</v>
      </c>
      <c r="F34" s="17" t="s">
        <v>17</v>
      </c>
      <c r="G34" s="18" t="s">
        <v>19</v>
      </c>
      <c r="H34" s="15"/>
      <c r="I34" s="1"/>
      <c r="J34" s="1"/>
      <c r="K34" s="1"/>
      <c r="L34" s="1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</row>
    <row r="35" spans="1:25" ht="15.75" customHeight="1">
      <c r="A35" s="19"/>
      <c r="B35" s="20"/>
      <c r="C35" s="20"/>
      <c r="D35" s="20"/>
      <c r="E35" s="20"/>
      <c r="F35" s="20"/>
      <c r="G35" s="21">
        <f>SUM(B35:F35)</f>
        <v>0</v>
      </c>
      <c r="H35" s="1"/>
      <c r="I35" s="1"/>
      <c r="J35" s="1"/>
      <c r="K35" s="1"/>
      <c r="L35" s="1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</row>
    <row r="36" spans="1:25" ht="15.75" customHeight="1">
      <c r="A36" s="4"/>
      <c r="B36" s="1"/>
      <c r="C36" s="1"/>
      <c r="D36" s="1"/>
      <c r="E36" s="1"/>
      <c r="F36" s="1"/>
      <c r="G36" s="1"/>
      <c r="H36" s="1" t="s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</row>
    <row r="37" spans="1:25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5"/>
    </row>
    <row r="38" spans="1:25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</row>
    <row r="39" spans="1:25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</row>
    <row r="40" spans="1:25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</row>
    <row r="41" spans="1:25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</row>
    <row r="42" spans="1:25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</row>
    <row r="43" spans="1:25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"/>
    </row>
    <row r="44" spans="1:25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/>
    </row>
    <row r="45" spans="1:25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</row>
    <row r="46" spans="1:25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</row>
    <row r="47" spans="1:25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</row>
    <row r="48" spans="1:25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</row>
    <row r="49" spans="1:25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</row>
    <row r="50" spans="1:25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</row>
    <row r="51" spans="1:25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</row>
    <row r="52" spans="1:25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</row>
    <row r="53" spans="1:25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</row>
    <row r="54" spans="1:25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</row>
    <row r="55" spans="1:25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</row>
    <row r="56" spans="1:25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</row>
    <row r="57" spans="1:25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</row>
    <row r="58" spans="1:25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</row>
    <row r="59" spans="1:25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</row>
    <row r="60" spans="1:25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</row>
    <row r="61" spans="1:25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</row>
    <row r="62" spans="1:25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</row>
    <row r="63" spans="1:25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</row>
    <row r="64" spans="1:25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"/>
    </row>
    <row r="65" spans="1:25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"/>
    </row>
    <row r="66" spans="1:25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/>
    </row>
    <row r="67" spans="1:25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"/>
    </row>
    <row r="68" spans="1:25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"/>
    </row>
    <row r="69" spans="1:25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"/>
    </row>
    <row r="70" spans="1:25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"/>
    </row>
    <row r="71" spans="1:25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"/>
    </row>
    <row r="72" spans="1:25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"/>
    </row>
    <row r="73" spans="1:25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"/>
    </row>
    <row r="74" spans="1:25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"/>
    </row>
    <row r="75" spans="1:25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"/>
    </row>
    <row r="76" spans="1:25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"/>
    </row>
    <row r="77" spans="1:25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"/>
    </row>
    <row r="78" spans="1:25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"/>
    </row>
    <row r="79" spans="1:25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"/>
    </row>
    <row r="80" spans="1:25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"/>
    </row>
    <row r="81" spans="1:25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"/>
    </row>
    <row r="82" spans="1:25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"/>
    </row>
    <row r="83" spans="1:25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"/>
    </row>
    <row r="84" spans="1:25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</row>
    <row r="85" spans="1:25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"/>
    </row>
    <row r="86" spans="1:25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"/>
    </row>
    <row r="87" spans="1:25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"/>
    </row>
    <row r="88" spans="1:25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"/>
    </row>
    <row r="89" spans="1:25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"/>
    </row>
    <row r="90" spans="1:25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"/>
    </row>
    <row r="91" spans="1:25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"/>
    </row>
    <row r="92" spans="1:25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"/>
    </row>
    <row r="93" spans="1:25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/>
    </row>
    <row r="94" spans="1:25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"/>
    </row>
    <row r="95" spans="1:25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/>
    </row>
    <row r="96" spans="1:25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"/>
    </row>
    <row r="97" spans="1:25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"/>
    </row>
    <row r="98" spans="1:25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"/>
    </row>
    <row r="99" spans="1:25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</row>
    <row r="100" spans="1:25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"/>
    </row>
  </sheetData>
  <mergeCells count="38">
    <mergeCell ref="Q5:U6"/>
    <mergeCell ref="Q16:U17"/>
    <mergeCell ref="D15:E15"/>
    <mergeCell ref="J5:O6"/>
    <mergeCell ref="H6:H7"/>
    <mergeCell ref="F17:F18"/>
    <mergeCell ref="G17:G18"/>
    <mergeCell ref="A1:H1"/>
    <mergeCell ref="D2:E2"/>
    <mergeCell ref="D4:E4"/>
    <mergeCell ref="E6:E7"/>
    <mergeCell ref="G6:G7"/>
    <mergeCell ref="Q27:U28"/>
    <mergeCell ref="D28:D30"/>
    <mergeCell ref="E28:E30"/>
    <mergeCell ref="G28:G30"/>
    <mergeCell ref="H28:H30"/>
    <mergeCell ref="B33:G33"/>
    <mergeCell ref="B10:G10"/>
    <mergeCell ref="F28:F30"/>
    <mergeCell ref="D26:E26"/>
    <mergeCell ref="J27:O28"/>
    <mergeCell ref="B17:B18"/>
    <mergeCell ref="B28:B30"/>
    <mergeCell ref="C28:C30"/>
    <mergeCell ref="D17:D18"/>
    <mergeCell ref="H17:H18"/>
    <mergeCell ref="C17:C18"/>
    <mergeCell ref="J16:O17"/>
    <mergeCell ref="E17:E18"/>
    <mergeCell ref="B21:G21"/>
    <mergeCell ref="A28:A30"/>
    <mergeCell ref="F6:F7"/>
    <mergeCell ref="A6:A7"/>
    <mergeCell ref="B6:B7"/>
    <mergeCell ref="C6:C7"/>
    <mergeCell ref="A17:A18"/>
    <mergeCell ref="D6:D7"/>
  </mergeCells>
  <pageMargins left="1.9685039370078741" right="0.70866141732283472" top="0.74803149606299213" bottom="0.74803149606299213" header="0" footer="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0"/>
  <sheetViews>
    <sheetView workbookViewId="0">
      <selection sqref="A1:J1"/>
    </sheetView>
  </sheetViews>
  <sheetFormatPr defaultColWidth="12.5703125" defaultRowHeight="15" customHeight="1"/>
  <cols>
    <col min="1" max="1" width="12.7109375" customWidth="1"/>
    <col min="2" max="10" width="11.42578125" customWidth="1"/>
    <col min="11" max="18" width="8" customWidth="1"/>
    <col min="19" max="23" width="9.42578125" customWidth="1"/>
    <col min="24" max="24" width="8" customWidth="1"/>
    <col min="25" max="25" width="10.5703125" hidden="1" customWidth="1"/>
    <col min="26" max="26" width="3" hidden="1" customWidth="1"/>
    <col min="27" max="27" width="7.5703125" hidden="1" customWidth="1"/>
  </cols>
  <sheetData>
    <row r="1" spans="1:27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7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5" t="s">
        <v>0</v>
      </c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>
      <c r="A3" s="4"/>
      <c r="B3" s="1"/>
      <c r="C3" s="5"/>
      <c r="D3" s="5"/>
      <c r="E3" s="6"/>
      <c r="F3" s="5"/>
      <c r="G3" s="5"/>
      <c r="H3" s="5"/>
      <c r="I3" s="5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>
      <c r="A4" s="4"/>
      <c r="B4" s="1"/>
      <c r="C4" s="1"/>
      <c r="D4" s="1"/>
      <c r="E4" s="102" t="s">
        <v>68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9 А</v>
      </c>
      <c r="S4" s="1"/>
      <c r="T4" s="1"/>
      <c r="U4" s="1"/>
      <c r="V4" s="1"/>
      <c r="W4" s="1"/>
      <c r="X4" s="1"/>
      <c r="Y4" s="1"/>
      <c r="Z4" s="1"/>
      <c r="AA4" s="3"/>
    </row>
    <row r="5" spans="1:27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2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8" t="s">
        <v>4</v>
      </c>
      <c r="Z5" s="9">
        <f>C12</f>
        <v>0</v>
      </c>
      <c r="AA5" s="3" t="e">
        <f>Z5/Z10</f>
        <v>#DIV/0!</v>
      </c>
    </row>
    <row r="6" spans="1:27" ht="15" customHeight="1">
      <c r="A6" s="95" t="str">
        <f>'5 классы'!A6:A7</f>
        <v>Направление воспитательной деятельности</v>
      </c>
      <c r="B6" s="95" t="str">
        <f>'5 классы'!B6:B7</f>
        <v>Гражданское воспитание</v>
      </c>
      <c r="C6" s="95" t="str">
        <f>'5 классы'!C6:C7</f>
        <v>Патриотическое воспитание</v>
      </c>
      <c r="D6" s="95" t="str">
        <f>'5 классы'!D6:D7</f>
        <v>Духовно-нравственное воспитание</v>
      </c>
      <c r="E6" s="95" t="str">
        <f>'5 классы'!E6:E7</f>
        <v>Эстетическое воспитания</v>
      </c>
      <c r="F6" s="95" t="str">
        <f>'5 классы'!F6:F7</f>
        <v>Физическое воспитание</v>
      </c>
      <c r="G6" s="95" t="str">
        <f>'5 классы'!G6:G7</f>
        <v>Трудовое воспитание</v>
      </c>
      <c r="H6" s="95" t="str">
        <f>'5 классы'!H6:H7</f>
        <v>Экологическое воспитание</v>
      </c>
      <c r="I6" s="95" t="str">
        <f>'5 классы'!I6:I7</f>
        <v>Ценность научного познания</v>
      </c>
      <c r="J6" s="95" t="str">
        <f>'5 классы'!J6:J7</f>
        <v>Адаптация к изменяющимся условиям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10" t="s">
        <v>13</v>
      </c>
      <c r="Z6" s="9">
        <f>D12</f>
        <v>0</v>
      </c>
      <c r="AA6" s="3" t="e">
        <f>Z6/Z10</f>
        <v>#DIV/0!</v>
      </c>
    </row>
    <row r="7" spans="1:27" ht="24" customHeight="1">
      <c r="A7" s="99"/>
      <c r="B7" s="99"/>
      <c r="C7" s="99"/>
      <c r="D7" s="99"/>
      <c r="E7" s="99"/>
      <c r="F7" s="99"/>
      <c r="G7" s="99"/>
      <c r="H7" s="99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0" t="s">
        <v>14</v>
      </c>
      <c r="Z7" s="9">
        <f>E12</f>
        <v>0</v>
      </c>
      <c r="AA7" s="3" t="e">
        <f>Z7/Z10</f>
        <v>#DIV/0!</v>
      </c>
    </row>
    <row r="8" spans="1:27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3" t="s">
        <v>16</v>
      </c>
      <c r="Z8" s="9">
        <f>F12</f>
        <v>0</v>
      </c>
      <c r="AA8" s="3" t="e">
        <f>Z8/Z10</f>
        <v>#DIV/0!</v>
      </c>
    </row>
    <row r="9" spans="1:27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3" t="s">
        <v>17</v>
      </c>
      <c r="Z9" s="9">
        <f>G12</f>
        <v>0</v>
      </c>
      <c r="AA9" s="3" t="e">
        <f>Z9/Z10</f>
        <v>#DIV/0!</v>
      </c>
    </row>
    <row r="10" spans="1:27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f t="shared" ref="Z10:AA10" si="0">SUM(Z5:Z9)</f>
        <v>0</v>
      </c>
      <c r="AA10" s="3" t="e">
        <f t="shared" si="0"/>
        <v>#DIV/0!</v>
      </c>
    </row>
    <row r="11" spans="1:27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/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</row>
    <row r="12" spans="1:27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</row>
    <row r="13" spans="1:27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</row>
    <row r="14" spans="1:27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</row>
    <row r="15" spans="1:27">
      <c r="A15" s="4"/>
      <c r="B15" s="1"/>
      <c r="C15" s="1"/>
      <c r="D15" s="1"/>
      <c r="E15" s="102" t="s">
        <v>69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9 Б</v>
      </c>
      <c r="S15" s="1"/>
      <c r="T15" s="1"/>
      <c r="U15" s="1"/>
      <c r="V15" s="1"/>
      <c r="W15" s="1"/>
      <c r="X15" s="1"/>
      <c r="Y15" s="1"/>
      <c r="Z15" s="1"/>
      <c r="AA15" s="3"/>
    </row>
    <row r="16" spans="1:27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3"/>
    </row>
    <row r="17" spans="1:27" ht="28.5" customHeight="1">
      <c r="A17" s="95" t="str">
        <f t="shared" ref="A17:J17" si="1">A6</f>
        <v>Направление воспитательной деятельности</v>
      </c>
      <c r="B17" s="95" t="str">
        <f t="shared" si="1"/>
        <v>Гражданское воспитание</v>
      </c>
      <c r="C17" s="95" t="str">
        <f t="shared" si="1"/>
        <v>Патриотическое воспитание</v>
      </c>
      <c r="D17" s="95" t="str">
        <f t="shared" si="1"/>
        <v>Духовно-нравственное воспитание</v>
      </c>
      <c r="E17" s="95" t="str">
        <f t="shared" si="1"/>
        <v>Эстетическое воспитания</v>
      </c>
      <c r="F17" s="95" t="str">
        <f t="shared" si="1"/>
        <v>Физическое воспитание</v>
      </c>
      <c r="G17" s="95" t="str">
        <f t="shared" si="1"/>
        <v>Трудовое воспитание</v>
      </c>
      <c r="H17" s="95" t="str">
        <f t="shared" si="1"/>
        <v>Экологическое воспитание</v>
      </c>
      <c r="I17" s="95" t="str">
        <f t="shared" si="1"/>
        <v>Ценность научного познания</v>
      </c>
      <c r="J17" s="95" t="str">
        <f t="shared" si="1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3" t="e">
        <f>Z17/Z22</f>
        <v>#DIV/0!</v>
      </c>
    </row>
    <row r="18" spans="1:27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3" t="e">
        <f>Z18/Z22</f>
        <v>#DIV/0!</v>
      </c>
    </row>
    <row r="19" spans="1:27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3" t="e">
        <f>Z19/Z22</f>
        <v>#DIV/0!</v>
      </c>
    </row>
    <row r="20" spans="1:2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3" t="e">
        <f>Z20/Z22</f>
        <v>#DIV/0!</v>
      </c>
    </row>
    <row r="21" spans="1:27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3" t="e">
        <f>Z21/Z22</f>
        <v>#DIV/0!</v>
      </c>
    </row>
    <row r="22" spans="1:27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ref="Z22:AA22" si="2">SUM(Z17:Z21)</f>
        <v>0</v>
      </c>
      <c r="AA22" s="3" t="e">
        <f t="shared" si="2"/>
        <v>#DIV/0!</v>
      </c>
    </row>
    <row r="23" spans="1:27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</row>
    <row r="24" spans="1:27" ht="15.75" customHeight="1">
      <c r="A24" s="14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</row>
    <row r="25" spans="1:27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</row>
    <row r="26" spans="1:27" ht="15.75" customHeight="1">
      <c r="A26" s="4"/>
      <c r="B26" s="1"/>
      <c r="C26" s="1" t="s">
        <v>0</v>
      </c>
      <c r="D26" s="1"/>
      <c r="E26" s="102" t="s">
        <v>70</v>
      </c>
      <c r="F26" s="10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 t="str">
        <f>E26</f>
        <v>9 В</v>
      </c>
      <c r="S26" s="1"/>
      <c r="T26" s="1"/>
      <c r="U26" s="1"/>
      <c r="V26" s="1"/>
      <c r="W26" s="1"/>
      <c r="X26" s="1"/>
      <c r="Y26" s="1"/>
      <c r="Z26" s="1"/>
      <c r="AA26" s="3"/>
    </row>
    <row r="27" spans="1:2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04" t="s">
        <v>2</v>
      </c>
      <c r="M27" s="103"/>
      <c r="N27" s="103"/>
      <c r="O27" s="103"/>
      <c r="P27" s="103"/>
      <c r="Q27" s="103"/>
      <c r="R27" s="7"/>
      <c r="S27" s="104" t="str">
        <f>S16</f>
        <v>Количество обучающихся 
по уровням сформированности результата (%)</v>
      </c>
      <c r="T27" s="103"/>
      <c r="U27" s="103"/>
      <c r="V27" s="103"/>
      <c r="W27" s="103"/>
      <c r="X27" s="7"/>
      <c r="Y27" s="8" t="s">
        <v>4</v>
      </c>
      <c r="Z27" s="9">
        <f>C35</f>
        <v>0</v>
      </c>
      <c r="AA27" s="3" t="e">
        <f>Z27/Z32</f>
        <v>#DIV/0!</v>
      </c>
    </row>
    <row r="28" spans="1:27" ht="15" customHeight="1">
      <c r="A28" s="95" t="str">
        <f t="shared" ref="A28:H28" si="3">A6</f>
        <v>Направление воспитательной деятельности</v>
      </c>
      <c r="B28" s="95" t="str">
        <f t="shared" si="3"/>
        <v>Гражданское воспитание</v>
      </c>
      <c r="C28" s="95" t="str">
        <f t="shared" si="3"/>
        <v>Патриотическое воспитание</v>
      </c>
      <c r="D28" s="95" t="str">
        <f t="shared" si="3"/>
        <v>Духовно-нравственное воспитание</v>
      </c>
      <c r="E28" s="95" t="str">
        <f t="shared" si="3"/>
        <v>Эстетическое воспитания</v>
      </c>
      <c r="F28" s="95" t="str">
        <f t="shared" si="3"/>
        <v>Физическое воспитание</v>
      </c>
      <c r="G28" s="95" t="str">
        <f t="shared" si="3"/>
        <v>Трудовое воспитание</v>
      </c>
      <c r="H28" s="95" t="str">
        <f t="shared" si="3"/>
        <v>Экологическое воспитание</v>
      </c>
      <c r="I28" s="95" t="str">
        <f t="shared" ref="I28:J28" si="4">I17</f>
        <v>Ценность научного познания</v>
      </c>
      <c r="J28" s="95" t="str">
        <f t="shared" si="4"/>
        <v>Адаптация к изменяющимся условиям</v>
      </c>
      <c r="K28" s="1"/>
      <c r="L28" s="103"/>
      <c r="M28" s="103"/>
      <c r="N28" s="103"/>
      <c r="O28" s="103"/>
      <c r="P28" s="103"/>
      <c r="Q28" s="103"/>
      <c r="R28" s="7"/>
      <c r="S28" s="103"/>
      <c r="T28" s="103"/>
      <c r="U28" s="103"/>
      <c r="V28" s="103"/>
      <c r="W28" s="103"/>
      <c r="X28" s="7"/>
      <c r="Y28" s="13" t="s">
        <v>13</v>
      </c>
      <c r="Z28" s="9">
        <f>D35</f>
        <v>0</v>
      </c>
      <c r="AA28" s="3" t="e">
        <f>Z28/Z32</f>
        <v>#DIV/0!</v>
      </c>
    </row>
    <row r="29" spans="1:27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26" t="s">
        <v>14</v>
      </c>
      <c r="Z29" s="9">
        <f>E35</f>
        <v>0</v>
      </c>
      <c r="AA29" s="3" t="e">
        <f>Z29/Z32</f>
        <v>#DIV/0!</v>
      </c>
    </row>
    <row r="30" spans="1:27" ht="9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26" t="s">
        <v>16</v>
      </c>
      <c r="Z30" s="9">
        <f>F35</f>
        <v>0</v>
      </c>
      <c r="AA30" s="3" t="e">
        <f>Z30/Z32</f>
        <v>#DIV/0!</v>
      </c>
    </row>
    <row r="31" spans="1:27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26" t="s">
        <v>17</v>
      </c>
      <c r="Z31" s="9">
        <f>G35</f>
        <v>0</v>
      </c>
      <c r="AA31" s="3" t="e">
        <f>Z31/Z32</f>
        <v>#DIV/0!</v>
      </c>
    </row>
    <row r="32" spans="1:27" ht="15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 t="shared" ref="Z32:AA32" si="5">SUM(Z27:Z31)</f>
        <v>0</v>
      </c>
      <c r="AA32" s="3" t="e">
        <f t="shared" si="5"/>
        <v>#DIV/0!</v>
      </c>
    </row>
    <row r="33" spans="1:27" ht="15.75" customHeight="1">
      <c r="A33" s="4"/>
      <c r="B33" s="16"/>
      <c r="C33" s="97" t="s">
        <v>18</v>
      </c>
      <c r="D33" s="98"/>
      <c r="E33" s="98"/>
      <c r="F33" s="98"/>
      <c r="G33" s="98"/>
      <c r="H33" s="98"/>
      <c r="I33" s="15"/>
      <c r="J33" s="15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</row>
    <row r="34" spans="1:27" ht="15.75" customHeight="1">
      <c r="A34" s="4"/>
      <c r="B34" s="5"/>
      <c r="C34" s="11" t="s">
        <v>4</v>
      </c>
      <c r="D34" s="17" t="s">
        <v>13</v>
      </c>
      <c r="E34" s="17" t="s">
        <v>14</v>
      </c>
      <c r="F34" s="17" t="s">
        <v>16</v>
      </c>
      <c r="G34" s="17" t="s">
        <v>17</v>
      </c>
      <c r="H34" s="18" t="s">
        <v>19</v>
      </c>
      <c r="I34" s="15"/>
      <c r="J34" s="15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</row>
    <row r="35" spans="1:27" ht="15.75" customHeight="1">
      <c r="A35" s="4"/>
      <c r="B35" s="19"/>
      <c r="C35" s="20"/>
      <c r="D35" s="20"/>
      <c r="E35" s="20"/>
      <c r="F35" s="20"/>
      <c r="G35" s="20"/>
      <c r="H35" s="21">
        <f>SUM(C35:G35)</f>
        <v>0</v>
      </c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</row>
    <row r="36" spans="1:2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</row>
    <row r="37" spans="1:27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5"/>
    </row>
    <row r="38" spans="1:2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</row>
    <row r="39" spans="1:2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</row>
    <row r="40" spans="1:2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</row>
    <row r="41" spans="1:2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</row>
    <row r="42" spans="1:2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</row>
    <row r="43" spans="1:2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</row>
    <row r="44" spans="1:2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</row>
    <row r="45" spans="1:2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</row>
    <row r="46" spans="1:2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</row>
    <row r="47" spans="1:2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</row>
    <row r="48" spans="1:2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</row>
    <row r="49" spans="1:2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</row>
    <row r="50" spans="1:2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</row>
    <row r="51" spans="1:2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</row>
    <row r="52" spans="1:2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</row>
    <row r="53" spans="1:2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</row>
    <row r="54" spans="1:2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</row>
    <row r="55" spans="1:2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</row>
    <row r="56" spans="1:2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</row>
    <row r="57" spans="1:2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</row>
    <row r="58" spans="1:2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</row>
    <row r="59" spans="1:2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</row>
    <row r="60" spans="1:2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</row>
    <row r="61" spans="1:2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</row>
    <row r="62" spans="1:2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</row>
    <row r="63" spans="1:2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</row>
    <row r="64" spans="1:2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</row>
    <row r="65" spans="1:2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</row>
    <row r="66" spans="1:2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</row>
    <row r="67" spans="1:2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</row>
    <row r="68" spans="1:2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</row>
    <row r="69" spans="1:2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</row>
    <row r="70" spans="1:2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</row>
    <row r="71" spans="1:2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</row>
    <row r="72" spans="1:2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</row>
    <row r="73" spans="1:2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</row>
    <row r="74" spans="1:2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</row>
    <row r="75" spans="1:2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</row>
    <row r="76" spans="1:2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</row>
    <row r="77" spans="1:2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</row>
    <row r="78" spans="1:2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</row>
    <row r="79" spans="1:2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</row>
    <row r="80" spans="1:2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</row>
    <row r="81" spans="1:2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</row>
    <row r="82" spans="1:2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</row>
    <row r="83" spans="1:2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</row>
    <row r="84" spans="1:2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</row>
    <row r="85" spans="1:2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</row>
    <row r="86" spans="1:2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</row>
    <row r="87" spans="1:2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</row>
    <row r="88" spans="1:2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</row>
    <row r="89" spans="1:2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</row>
    <row r="90" spans="1:2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</row>
    <row r="91" spans="1:2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</row>
    <row r="92" spans="1:2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</row>
    <row r="93" spans="1:2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</row>
    <row r="94" spans="1:2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</row>
    <row r="95" spans="1:2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</row>
    <row r="96" spans="1:2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</row>
    <row r="97" spans="1:2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</row>
    <row r="98" spans="1:2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</row>
    <row r="99" spans="1:2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</row>
    <row r="100" spans="1:2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</row>
  </sheetData>
  <mergeCells count="44">
    <mergeCell ref="C10:H10"/>
    <mergeCell ref="E26:F26"/>
    <mergeCell ref="E15:F15"/>
    <mergeCell ref="L16:Q17"/>
    <mergeCell ref="C21:H21"/>
    <mergeCell ref="C33:H33"/>
    <mergeCell ref="E28:E30"/>
    <mergeCell ref="F28:F30"/>
    <mergeCell ref="A28:A30"/>
    <mergeCell ref="A17:A18"/>
    <mergeCell ref="B17:B18"/>
    <mergeCell ref="J17:J18"/>
    <mergeCell ref="C17:C18"/>
    <mergeCell ref="F17:F18"/>
    <mergeCell ref="G17:G18"/>
    <mergeCell ref="H17:H18"/>
    <mergeCell ref="I17:I18"/>
    <mergeCell ref="D17:D18"/>
    <mergeCell ref="E17:E18"/>
    <mergeCell ref="G28:G30"/>
    <mergeCell ref="H28:H30"/>
    <mergeCell ref="B28:B30"/>
    <mergeCell ref="C28:C30"/>
    <mergeCell ref="D28:D30"/>
    <mergeCell ref="S27:W28"/>
    <mergeCell ref="L27:Q28"/>
    <mergeCell ref="S16:W17"/>
    <mergeCell ref="J28:J30"/>
    <mergeCell ref="I28:I30"/>
    <mergeCell ref="A1:J1"/>
    <mergeCell ref="F6:F7"/>
    <mergeCell ref="G6:G7"/>
    <mergeCell ref="H6:H7"/>
    <mergeCell ref="S5:W6"/>
    <mergeCell ref="A6:A7"/>
    <mergeCell ref="E6:E7"/>
    <mergeCell ref="B6:B7"/>
    <mergeCell ref="C6:C7"/>
    <mergeCell ref="L5:Q6"/>
    <mergeCell ref="I6:I7"/>
    <mergeCell ref="J6:J7"/>
    <mergeCell ref="E2:F2"/>
    <mergeCell ref="E4:F4"/>
    <mergeCell ref="D6:D7"/>
  </mergeCells>
  <pageMargins left="0.59055118110236227" right="0.19685039370078741" top="0.74803149606299213" bottom="0.74803149606299213" header="0" footer="0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00"/>
  <sheetViews>
    <sheetView workbookViewId="0">
      <selection sqref="A1:J1"/>
    </sheetView>
  </sheetViews>
  <sheetFormatPr defaultColWidth="12.5703125" defaultRowHeight="15" customHeight="1"/>
  <cols>
    <col min="1" max="1" width="9.42578125" customWidth="1"/>
    <col min="2" max="10" width="11.28515625" customWidth="1"/>
    <col min="11" max="29" width="8" customWidth="1"/>
    <col min="30" max="30" width="4.140625" hidden="1" customWidth="1"/>
    <col min="31" max="31" width="12.28515625" hidden="1" customWidth="1"/>
    <col min="32" max="32" width="14.28515625" hidden="1" customWidth="1"/>
    <col min="33" max="33" width="8.5703125" hidden="1" customWidth="1"/>
    <col min="34" max="34" width="12.5703125" hidden="1" customWidth="1"/>
    <col min="35" max="35" width="8.5703125" hidden="1" customWidth="1"/>
    <col min="36" max="36" width="5.42578125" hidden="1" customWidth="1"/>
  </cols>
  <sheetData>
    <row r="1" spans="1:36" ht="18.75">
      <c r="A1" s="113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  <c r="M1" s="28"/>
      <c r="N1" s="28"/>
      <c r="O1" s="29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30"/>
    </row>
    <row r="2" spans="1:36">
      <c r="A2" s="28"/>
      <c r="B2" s="28"/>
      <c r="C2" s="28"/>
      <c r="D2" s="31"/>
      <c r="E2" s="114" t="str">
        <f>'1 классы'!D2</f>
        <v>2022-2023 уч. год</v>
      </c>
      <c r="F2" s="103"/>
      <c r="G2" s="31"/>
      <c r="H2" s="31"/>
      <c r="I2" s="31"/>
      <c r="J2" s="31"/>
      <c r="K2" s="28"/>
      <c r="L2" s="28"/>
      <c r="M2" s="28"/>
      <c r="N2" s="28"/>
      <c r="O2" s="2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30"/>
    </row>
    <row r="3" spans="1:36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0"/>
    </row>
    <row r="4" spans="1:36">
      <c r="A4" s="28"/>
      <c r="B4" s="28"/>
      <c r="C4" s="28"/>
      <c r="D4" s="28"/>
      <c r="E4" s="115" t="s">
        <v>71</v>
      </c>
      <c r="F4" s="98"/>
      <c r="G4" s="28"/>
      <c r="H4" s="28"/>
      <c r="I4" s="28"/>
      <c r="J4" s="28"/>
      <c r="K4" s="28"/>
      <c r="L4" s="28"/>
      <c r="M4" s="28"/>
      <c r="N4" s="28"/>
      <c r="O4" s="29"/>
      <c r="P4" s="28"/>
      <c r="Q4" s="28"/>
      <c r="R4" s="28"/>
      <c r="S4" s="28"/>
      <c r="T4" s="29" t="str">
        <f>E4</f>
        <v>5 классы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0"/>
    </row>
    <row r="5" spans="1:36" ht="15" customHeight="1">
      <c r="A5" s="109" t="s">
        <v>32</v>
      </c>
      <c r="B5" s="95" t="s">
        <v>54</v>
      </c>
      <c r="C5" s="95" t="s">
        <v>55</v>
      </c>
      <c r="D5" s="95" t="s">
        <v>7</v>
      </c>
      <c r="E5" s="95" t="s">
        <v>8</v>
      </c>
      <c r="F5" s="95" t="s">
        <v>9</v>
      </c>
      <c r="G5" s="95" t="s">
        <v>10</v>
      </c>
      <c r="H5" s="95" t="s">
        <v>11</v>
      </c>
      <c r="I5" s="95" t="s">
        <v>12</v>
      </c>
      <c r="J5" s="95" t="s">
        <v>56</v>
      </c>
      <c r="K5" s="28"/>
      <c r="L5" s="116" t="s">
        <v>2</v>
      </c>
      <c r="M5" s="103"/>
      <c r="N5" s="103"/>
      <c r="O5" s="103"/>
      <c r="P5" s="103"/>
      <c r="Q5" s="103"/>
      <c r="R5" s="103"/>
      <c r="S5" s="103"/>
      <c r="T5" s="28"/>
      <c r="U5" s="116" t="s">
        <v>3</v>
      </c>
      <c r="V5" s="103"/>
      <c r="W5" s="103"/>
      <c r="X5" s="103"/>
      <c r="Y5" s="103"/>
      <c r="Z5" s="103"/>
      <c r="AA5" s="103"/>
      <c r="AB5" s="103"/>
      <c r="AC5" s="28"/>
      <c r="AD5" s="28"/>
      <c r="AE5" s="28"/>
      <c r="AF5" s="28"/>
      <c r="AG5" s="28"/>
      <c r="AH5" s="28"/>
      <c r="AI5" s="28"/>
      <c r="AJ5" s="30"/>
    </row>
    <row r="6" spans="1:36" ht="30" customHeight="1">
      <c r="A6" s="96"/>
      <c r="B6" s="101"/>
      <c r="C6" s="101"/>
      <c r="D6" s="101"/>
      <c r="E6" s="101"/>
      <c r="F6" s="101"/>
      <c r="G6" s="101"/>
      <c r="H6" s="101"/>
      <c r="I6" s="96"/>
      <c r="J6" s="96"/>
      <c r="K6" s="28"/>
      <c r="L6" s="103"/>
      <c r="M6" s="103"/>
      <c r="N6" s="103"/>
      <c r="O6" s="103"/>
      <c r="P6" s="103"/>
      <c r="Q6" s="103"/>
      <c r="R6" s="103"/>
      <c r="S6" s="103"/>
      <c r="T6" s="28"/>
      <c r="U6" s="103"/>
      <c r="V6" s="103"/>
      <c r="W6" s="103"/>
      <c r="X6" s="103"/>
      <c r="Y6" s="103"/>
      <c r="Z6" s="103"/>
      <c r="AA6" s="103"/>
      <c r="AB6" s="103"/>
      <c r="AC6" s="33"/>
      <c r="AD6" s="28"/>
      <c r="AE6" s="28" t="s">
        <v>33</v>
      </c>
      <c r="AF6" s="28" t="s">
        <v>13</v>
      </c>
      <c r="AG6" s="28" t="s">
        <v>14</v>
      </c>
      <c r="AH6" s="28" t="s">
        <v>16</v>
      </c>
      <c r="AI6" s="28" t="s">
        <v>17</v>
      </c>
      <c r="AJ6" s="30"/>
    </row>
    <row r="7" spans="1:36" ht="31.5" customHeight="1">
      <c r="A7" s="34" t="str">
        <f>'5 классы'!E4</f>
        <v>5 А</v>
      </c>
      <c r="B7" s="34">
        <f>'5 классы'!B8</f>
        <v>0</v>
      </c>
      <c r="C7" s="34">
        <f>'5 классы'!C8</f>
        <v>0</v>
      </c>
      <c r="D7" s="34">
        <f>'5 классы'!D8</f>
        <v>0</v>
      </c>
      <c r="E7" s="34">
        <f>'5 классы'!E8</f>
        <v>0</v>
      </c>
      <c r="F7" s="34">
        <f>'5 классы'!F8</f>
        <v>0</v>
      </c>
      <c r="G7" s="34">
        <f>'5 классы'!G8</f>
        <v>0</v>
      </c>
      <c r="H7" s="34">
        <f>'5 классы'!H8</f>
        <v>0</v>
      </c>
      <c r="I7" s="34">
        <f>'5 классы'!I8</f>
        <v>0</v>
      </c>
      <c r="J7" s="34">
        <f>'5 классы'!J8</f>
        <v>0</v>
      </c>
      <c r="K7" s="35"/>
      <c r="L7" s="35"/>
      <c r="M7" s="35"/>
      <c r="N7" s="35"/>
      <c r="O7" s="3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 t="s">
        <v>72</v>
      </c>
      <c r="AE7" s="37">
        <f>'5 классы'!C12</f>
        <v>0</v>
      </c>
      <c r="AF7" s="37">
        <f>'5 классы'!D12</f>
        <v>0</v>
      </c>
      <c r="AG7" s="37">
        <f>'5 классы'!E12</f>
        <v>0</v>
      </c>
      <c r="AH7" s="37">
        <f>'5 классы'!F12</f>
        <v>0</v>
      </c>
      <c r="AI7" s="37">
        <f>'5 классы'!G12</f>
        <v>0</v>
      </c>
      <c r="AJ7" s="37"/>
    </row>
    <row r="8" spans="1:36" ht="31.5" customHeight="1">
      <c r="A8" s="34" t="str">
        <f>'5 классы'!E15</f>
        <v>5 Б</v>
      </c>
      <c r="B8" s="34">
        <f>'5 классы'!B19</f>
        <v>0</v>
      </c>
      <c r="C8" s="34">
        <f>'5 классы'!C19</f>
        <v>0</v>
      </c>
      <c r="D8" s="34">
        <f>'5 классы'!D19</f>
        <v>0</v>
      </c>
      <c r="E8" s="34">
        <f>'5 классы'!E19</f>
        <v>0</v>
      </c>
      <c r="F8" s="34">
        <f>'5 классы'!F19</f>
        <v>0</v>
      </c>
      <c r="G8" s="34">
        <f>'5 классы'!G19</f>
        <v>0</v>
      </c>
      <c r="H8" s="34">
        <f>'5 классы'!H19</f>
        <v>0</v>
      </c>
      <c r="I8" s="34">
        <f>'5 классы'!I19</f>
        <v>0</v>
      </c>
      <c r="J8" s="34">
        <f>'5 классы'!J19</f>
        <v>0</v>
      </c>
      <c r="K8" s="35"/>
      <c r="L8" s="35"/>
      <c r="M8" s="35"/>
      <c r="N8" s="35"/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 t="s">
        <v>73</v>
      </c>
      <c r="AE8" s="37">
        <f>'5 классы'!C23</f>
        <v>0</v>
      </c>
      <c r="AF8" s="37">
        <f>'5 классы'!D23</f>
        <v>0</v>
      </c>
      <c r="AG8" s="37">
        <f>'5 классы'!E23</f>
        <v>0</v>
      </c>
      <c r="AH8" s="37">
        <f>'5 классы'!F23</f>
        <v>0</v>
      </c>
      <c r="AI8" s="37">
        <f>'5 классы'!G23</f>
        <v>0</v>
      </c>
      <c r="AJ8" s="37"/>
    </row>
    <row r="9" spans="1:36" ht="31.5" customHeight="1">
      <c r="A9" s="34" t="str">
        <f>'5 классы'!E26</f>
        <v>5 В</v>
      </c>
      <c r="B9" s="34">
        <f>'5 классы'!B31</f>
        <v>0</v>
      </c>
      <c r="C9" s="34">
        <f>'5 классы'!C31</f>
        <v>0</v>
      </c>
      <c r="D9" s="34">
        <f>'5 классы'!D31</f>
        <v>0</v>
      </c>
      <c r="E9" s="34">
        <f>'5 классы'!E31</f>
        <v>0</v>
      </c>
      <c r="F9" s="34">
        <f>'5 классы'!F31</f>
        <v>0</v>
      </c>
      <c r="G9" s="34">
        <f>'5 классы'!G31</f>
        <v>0</v>
      </c>
      <c r="H9" s="34">
        <f>'5 классы'!H31</f>
        <v>0</v>
      </c>
      <c r="I9" s="34">
        <f>'5 классы'!I31</f>
        <v>0</v>
      </c>
      <c r="J9" s="34">
        <f>'5 классы'!J31</f>
        <v>0</v>
      </c>
      <c r="K9" s="35"/>
      <c r="L9" s="35"/>
      <c r="M9" s="35"/>
      <c r="N9" s="35"/>
      <c r="O9" s="36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 t="s">
        <v>74</v>
      </c>
      <c r="AE9" s="37">
        <f>'5 классы'!C35</f>
        <v>0</v>
      </c>
      <c r="AF9" s="37">
        <f>'5 классы'!D35</f>
        <v>0</v>
      </c>
      <c r="AG9" s="37">
        <f>'5 классы'!E35</f>
        <v>0</v>
      </c>
      <c r="AH9" s="37">
        <f>'5 классы'!F35</f>
        <v>0</v>
      </c>
      <c r="AI9" s="37">
        <f>'5 классы'!G35</f>
        <v>0</v>
      </c>
      <c r="AJ9" s="37"/>
    </row>
    <row r="10" spans="1:36" ht="31.5" customHeight="1">
      <c r="A10" s="38" t="s">
        <v>37</v>
      </c>
      <c r="B10" s="39">
        <f t="shared" ref="B10:J10" si="0">AVERAGE(B7:B9)</f>
        <v>0</v>
      </c>
      <c r="C10" s="39">
        <f t="shared" si="0"/>
        <v>0</v>
      </c>
      <c r="D10" s="39">
        <f t="shared" si="0"/>
        <v>0</v>
      </c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5"/>
      <c r="L10" s="35"/>
      <c r="M10" s="35"/>
      <c r="N10" s="35"/>
      <c r="O10" s="36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7">
        <f t="shared" ref="AE10:AI10" si="1">SUM(AE7:AE9)</f>
        <v>0</v>
      </c>
      <c r="AF10" s="37">
        <f t="shared" si="1"/>
        <v>0</v>
      </c>
      <c r="AG10" s="37">
        <f t="shared" si="1"/>
        <v>0</v>
      </c>
      <c r="AH10" s="37">
        <f t="shared" si="1"/>
        <v>0</v>
      </c>
      <c r="AI10" s="37">
        <f t="shared" si="1"/>
        <v>0</v>
      </c>
      <c r="AJ10" s="37">
        <f>SUM(AE10:AI10)</f>
        <v>0</v>
      </c>
    </row>
    <row r="11" spans="1:36" ht="18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40" t="e">
        <f>AE10/AJ10</f>
        <v>#DIV/0!</v>
      </c>
      <c r="AF11" s="40" t="e">
        <f>AF10/AJ10</f>
        <v>#DIV/0!</v>
      </c>
      <c r="AG11" s="40" t="e">
        <f>AG10/AJ10</f>
        <v>#DIV/0!</v>
      </c>
      <c r="AH11" s="40" t="e">
        <f>AH10/AJ10</f>
        <v>#DIV/0!</v>
      </c>
      <c r="AI11" s="40" t="e">
        <f>AI10/AJ10</f>
        <v>#DIV/0!</v>
      </c>
      <c r="AJ11" s="30"/>
    </row>
    <row r="12" spans="1:36" ht="18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30"/>
    </row>
    <row r="13" spans="1:36" ht="18.75" customHeight="1">
      <c r="A13" s="28"/>
      <c r="B13" s="28"/>
      <c r="C13" s="28"/>
      <c r="D13" s="28"/>
      <c r="E13" s="115" t="s">
        <v>75</v>
      </c>
      <c r="F13" s="98"/>
      <c r="G13" s="28"/>
      <c r="H13" s="28"/>
      <c r="I13" s="28"/>
      <c r="J13" s="28"/>
      <c r="K13" s="28"/>
      <c r="L13" s="28"/>
      <c r="M13" s="28"/>
      <c r="N13" s="28"/>
      <c r="O13" s="29"/>
      <c r="P13" s="28"/>
      <c r="Q13" s="28"/>
      <c r="R13" s="28"/>
      <c r="S13" s="28"/>
      <c r="T13" s="29" t="str">
        <f>E13</f>
        <v>6 классы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30"/>
    </row>
    <row r="14" spans="1:36" ht="18.75" customHeight="1">
      <c r="A14" s="109" t="s">
        <v>32</v>
      </c>
      <c r="B14" s="110" t="str">
        <f t="shared" ref="B14:J14" si="2">B5</f>
        <v>Гражданское воспитание</v>
      </c>
      <c r="C14" s="110" t="str">
        <f t="shared" si="2"/>
        <v>Патриотическое воспитание</v>
      </c>
      <c r="D14" s="110" t="str">
        <f t="shared" si="2"/>
        <v>Духовно-нравственное воспитание</v>
      </c>
      <c r="E14" s="110" t="str">
        <f t="shared" si="2"/>
        <v>Эстетическое воспитания</v>
      </c>
      <c r="F14" s="110" t="str">
        <f t="shared" si="2"/>
        <v>Физическое воспитание</v>
      </c>
      <c r="G14" s="110" t="str">
        <f t="shared" si="2"/>
        <v>Трудовое воспитание</v>
      </c>
      <c r="H14" s="110" t="str">
        <f t="shared" si="2"/>
        <v>Экологическое воспитание</v>
      </c>
      <c r="I14" s="110" t="str">
        <f t="shared" si="2"/>
        <v>Ценность научного познания</v>
      </c>
      <c r="J14" s="110" t="str">
        <f t="shared" si="2"/>
        <v>Адаптация к изменяющимся условиям</v>
      </c>
      <c r="K14" s="15"/>
      <c r="L14" s="116" t="s">
        <v>2</v>
      </c>
      <c r="M14" s="103"/>
      <c r="N14" s="103"/>
      <c r="O14" s="103"/>
      <c r="P14" s="103"/>
      <c r="Q14" s="103"/>
      <c r="R14" s="103"/>
      <c r="S14" s="103"/>
      <c r="T14" s="15"/>
      <c r="U14" s="116" t="str">
        <f>U5</f>
        <v>Количество обучающихся 
по уровням сформированности результата (%)</v>
      </c>
      <c r="V14" s="103"/>
      <c r="W14" s="103"/>
      <c r="X14" s="103"/>
      <c r="Y14" s="103"/>
      <c r="Z14" s="103"/>
      <c r="AA14" s="103"/>
      <c r="AB14" s="103"/>
      <c r="AC14" s="15"/>
      <c r="AD14" s="15"/>
      <c r="AE14" s="15"/>
      <c r="AF14" s="15"/>
      <c r="AG14" s="15"/>
      <c r="AH14" s="15"/>
      <c r="AI14" s="15"/>
      <c r="AJ14" s="41"/>
    </row>
    <row r="15" spans="1:36" ht="18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15"/>
      <c r="L15" s="103"/>
      <c r="M15" s="103"/>
      <c r="N15" s="103"/>
      <c r="O15" s="103"/>
      <c r="P15" s="103"/>
      <c r="Q15" s="103"/>
      <c r="R15" s="103"/>
      <c r="S15" s="103"/>
      <c r="T15" s="28"/>
      <c r="U15" s="103"/>
      <c r="V15" s="103"/>
      <c r="W15" s="103"/>
      <c r="X15" s="103"/>
      <c r="Y15" s="103"/>
      <c r="Z15" s="103"/>
      <c r="AA15" s="103"/>
      <c r="AB15" s="103"/>
      <c r="AC15" s="15"/>
      <c r="AD15" s="28"/>
      <c r="AE15" s="28" t="s">
        <v>33</v>
      </c>
      <c r="AF15" s="28" t="s">
        <v>13</v>
      </c>
      <c r="AG15" s="28" t="s">
        <v>14</v>
      </c>
      <c r="AH15" s="28" t="s">
        <v>16</v>
      </c>
      <c r="AI15" s="28" t="s">
        <v>17</v>
      </c>
      <c r="AJ15" s="41"/>
    </row>
    <row r="16" spans="1:36" ht="31.5" customHeight="1">
      <c r="A16" s="34" t="str">
        <f>'6 классы'!E4</f>
        <v>6 А</v>
      </c>
      <c r="B16" s="34">
        <f>'6 классы'!B8</f>
        <v>0</v>
      </c>
      <c r="C16" s="34">
        <f>'6 классы'!C8</f>
        <v>0</v>
      </c>
      <c r="D16" s="34">
        <f>'6 классы'!D8</f>
        <v>0</v>
      </c>
      <c r="E16" s="34">
        <f>'6 классы'!E8</f>
        <v>0</v>
      </c>
      <c r="F16" s="34">
        <f>'6 классы'!F8</f>
        <v>0</v>
      </c>
      <c r="G16" s="34">
        <f>'6 классы'!G8</f>
        <v>0</v>
      </c>
      <c r="H16" s="34">
        <f>'6 классы'!H8</f>
        <v>0</v>
      </c>
      <c r="I16" s="34">
        <f>'6 классы'!I8</f>
        <v>0</v>
      </c>
      <c r="J16" s="34">
        <f>'6 классы'!J8</f>
        <v>0</v>
      </c>
      <c r="K16" s="35"/>
      <c r="L16" s="35"/>
      <c r="M16" s="35"/>
      <c r="N16" s="35"/>
      <c r="O16" s="36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 t="s">
        <v>76</v>
      </c>
      <c r="AE16" s="37">
        <f>'6 классы'!C12</f>
        <v>0</v>
      </c>
      <c r="AF16" s="37">
        <f>'6 классы'!D12</f>
        <v>0</v>
      </c>
      <c r="AG16" s="37">
        <f>'6 классы'!E12</f>
        <v>0</v>
      </c>
      <c r="AH16" s="37">
        <f>'6 классы'!F12</f>
        <v>0</v>
      </c>
      <c r="AI16" s="37">
        <f>'6 классы'!G12</f>
        <v>0</v>
      </c>
      <c r="AJ16" s="37"/>
    </row>
    <row r="17" spans="1:36" ht="31.5" customHeight="1">
      <c r="A17" s="34" t="str">
        <f>'6 классы'!R15</f>
        <v>6 Б</v>
      </c>
      <c r="B17" s="34">
        <f>'6 классы'!B19</f>
        <v>0</v>
      </c>
      <c r="C17" s="34">
        <f>'6 классы'!C19</f>
        <v>0</v>
      </c>
      <c r="D17" s="34">
        <f>'6 классы'!D19</f>
        <v>0</v>
      </c>
      <c r="E17" s="34">
        <f>'6 классы'!E19</f>
        <v>0</v>
      </c>
      <c r="F17" s="34">
        <f>'6 классы'!F19</f>
        <v>0</v>
      </c>
      <c r="G17" s="34">
        <f>'6 классы'!G19</f>
        <v>0</v>
      </c>
      <c r="H17" s="34">
        <f>'6 классы'!H19</f>
        <v>0</v>
      </c>
      <c r="I17" s="34">
        <f>'6 классы'!I19</f>
        <v>0</v>
      </c>
      <c r="J17" s="34">
        <f>'6 классы'!J19</f>
        <v>0</v>
      </c>
      <c r="K17" s="35"/>
      <c r="L17" s="35"/>
      <c r="M17" s="35"/>
      <c r="N17" s="35"/>
      <c r="O17" s="36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 t="s">
        <v>77</v>
      </c>
      <c r="AE17" s="37">
        <f>'6 классы'!C23</f>
        <v>0</v>
      </c>
      <c r="AF17" s="37">
        <f>'6 классы'!D23</f>
        <v>0</v>
      </c>
      <c r="AG17" s="37">
        <f>'6 классы'!E23</f>
        <v>0</v>
      </c>
      <c r="AH17" s="37">
        <f>'6 классы'!F23</f>
        <v>0</v>
      </c>
      <c r="AI17" s="37">
        <f>'6 классы'!G23</f>
        <v>0</v>
      </c>
      <c r="AJ17" s="37"/>
    </row>
    <row r="18" spans="1:36" ht="31.5" customHeight="1">
      <c r="A18" s="34" t="str">
        <f>'6 классы'!R26</f>
        <v>6 В</v>
      </c>
      <c r="B18" s="34">
        <f>'6 классы'!B31</f>
        <v>0</v>
      </c>
      <c r="C18" s="34">
        <f>'6 классы'!C31</f>
        <v>0</v>
      </c>
      <c r="D18" s="34">
        <f>'6 классы'!D31</f>
        <v>0</v>
      </c>
      <c r="E18" s="34">
        <f>'6 классы'!E31</f>
        <v>0</v>
      </c>
      <c r="F18" s="34">
        <f>'6 классы'!F31</f>
        <v>0</v>
      </c>
      <c r="G18" s="34">
        <f>'6 классы'!G19</f>
        <v>0</v>
      </c>
      <c r="H18" s="34">
        <f>'6 классы'!H31</f>
        <v>0</v>
      </c>
      <c r="I18" s="34">
        <f>'6 классы'!I31</f>
        <v>0</v>
      </c>
      <c r="J18" s="34">
        <f>'6 классы'!J31</f>
        <v>0</v>
      </c>
      <c r="K18" s="35"/>
      <c r="L18" s="35"/>
      <c r="M18" s="35"/>
      <c r="N18" s="35"/>
      <c r="O18" s="36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 t="s">
        <v>78</v>
      </c>
      <c r="AE18" s="37">
        <f>'6 классы'!C35</f>
        <v>0</v>
      </c>
      <c r="AF18" s="37">
        <f>'6 классы'!D35</f>
        <v>0</v>
      </c>
      <c r="AG18" s="37">
        <f>'6 классы'!E35</f>
        <v>0</v>
      </c>
      <c r="AH18" s="37">
        <f>'6 классы'!F35</f>
        <v>0</v>
      </c>
      <c r="AI18" s="37">
        <f>'6 классы'!G35</f>
        <v>0</v>
      </c>
      <c r="AJ18" s="37"/>
    </row>
    <row r="19" spans="1:36" ht="31.5" customHeight="1">
      <c r="A19" s="38" t="s">
        <v>37</v>
      </c>
      <c r="B19" s="39">
        <f t="shared" ref="B19:J19" si="3">AVERAGE(B16:B18)</f>
        <v>0</v>
      </c>
      <c r="C19" s="39">
        <f t="shared" si="3"/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5"/>
      <c r="L19" s="35"/>
      <c r="M19" s="35"/>
      <c r="N19" s="35"/>
      <c r="O19" s="36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>
        <f t="shared" ref="AE19:AI19" si="4">SUM(AE16:AE18)</f>
        <v>0</v>
      </c>
      <c r="AF19" s="37">
        <f t="shared" si="4"/>
        <v>0</v>
      </c>
      <c r="AG19" s="37">
        <f t="shared" si="4"/>
        <v>0</v>
      </c>
      <c r="AH19" s="37">
        <f t="shared" si="4"/>
        <v>0</v>
      </c>
      <c r="AI19" s="37">
        <f t="shared" si="4"/>
        <v>0</v>
      </c>
      <c r="AJ19" s="37">
        <f t="shared" ref="AJ19:AJ20" si="5">SUM(AE19:AI19)</f>
        <v>0</v>
      </c>
    </row>
    <row r="20" spans="1:36" ht="18.75" customHeight="1">
      <c r="A20" s="42"/>
      <c r="B20" s="15"/>
      <c r="C20" s="15"/>
      <c r="D20" s="15"/>
      <c r="E20" s="15"/>
      <c r="F20" s="15"/>
      <c r="G20" s="15"/>
      <c r="H20" s="15"/>
      <c r="I20" s="15"/>
      <c r="J20" s="15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40" t="e">
        <f>AE19/AJ19</f>
        <v>#DIV/0!</v>
      </c>
      <c r="AF20" s="40" t="e">
        <f>AF19/AJ19</f>
        <v>#DIV/0!</v>
      </c>
      <c r="AG20" s="40" t="e">
        <f>AG19/AJ19</f>
        <v>#DIV/0!</v>
      </c>
      <c r="AH20" s="40" t="e">
        <f>AH19/AJ19</f>
        <v>#DIV/0!</v>
      </c>
      <c r="AI20" s="40" t="e">
        <f>AI19/AJ19</f>
        <v>#DIV/0!</v>
      </c>
      <c r="AJ20" s="30" t="e">
        <f t="shared" si="5"/>
        <v>#DIV/0!</v>
      </c>
    </row>
    <row r="21" spans="1:36" ht="18.75" customHeight="1">
      <c r="A21" s="42"/>
      <c r="B21" s="15"/>
      <c r="C21" s="15"/>
      <c r="D21" s="15"/>
      <c r="E21" s="15"/>
      <c r="F21" s="15"/>
      <c r="G21" s="15"/>
      <c r="H21" s="15"/>
      <c r="I21" s="15"/>
      <c r="J21" s="15"/>
      <c r="K21" s="28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0"/>
    </row>
    <row r="22" spans="1:36" ht="18.75" customHeight="1">
      <c r="A22" s="28"/>
      <c r="B22" s="28"/>
      <c r="C22" s="28"/>
      <c r="D22" s="28"/>
      <c r="E22" s="115" t="s">
        <v>79</v>
      </c>
      <c r="F22" s="9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 t="str">
        <f>E22</f>
        <v>7 классы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0"/>
    </row>
    <row r="23" spans="1:36" ht="18.75" customHeight="1">
      <c r="A23" s="109" t="s">
        <v>32</v>
      </c>
      <c r="B23" s="110" t="str">
        <f t="shared" ref="B23:J23" si="6">B14</f>
        <v>Гражданское воспитание</v>
      </c>
      <c r="C23" s="110" t="str">
        <f t="shared" si="6"/>
        <v>Патриотическое воспитание</v>
      </c>
      <c r="D23" s="110" t="str">
        <f t="shared" si="6"/>
        <v>Духовно-нравственное воспитание</v>
      </c>
      <c r="E23" s="110" t="str">
        <f t="shared" si="6"/>
        <v>Эстетическое воспитания</v>
      </c>
      <c r="F23" s="110" t="str">
        <f t="shared" si="6"/>
        <v>Физическое воспитание</v>
      </c>
      <c r="G23" s="110" t="str">
        <f t="shared" si="6"/>
        <v>Трудовое воспитание</v>
      </c>
      <c r="H23" s="110" t="str">
        <f t="shared" si="6"/>
        <v>Экологическое воспитание</v>
      </c>
      <c r="I23" s="110" t="str">
        <f t="shared" si="6"/>
        <v>Ценность научного познания</v>
      </c>
      <c r="J23" s="110" t="str">
        <f t="shared" si="6"/>
        <v>Адаптация к изменяющимся условиям</v>
      </c>
      <c r="K23" s="28"/>
      <c r="L23" s="116" t="s">
        <v>2</v>
      </c>
      <c r="M23" s="103"/>
      <c r="N23" s="103"/>
      <c r="O23" s="103"/>
      <c r="P23" s="103"/>
      <c r="Q23" s="103"/>
      <c r="R23" s="103"/>
      <c r="S23" s="103"/>
      <c r="T23" s="28"/>
      <c r="U23" s="116" t="str">
        <f>U14</f>
        <v>Количество обучающихся 
по уровням сформированности результата (%)</v>
      </c>
      <c r="V23" s="103"/>
      <c r="W23" s="103"/>
      <c r="X23" s="103"/>
      <c r="Y23" s="103"/>
      <c r="Z23" s="103"/>
      <c r="AA23" s="103"/>
      <c r="AB23" s="103"/>
      <c r="AC23" s="28"/>
      <c r="AD23" s="28"/>
      <c r="AE23" s="28"/>
      <c r="AF23" s="28"/>
      <c r="AG23" s="28"/>
      <c r="AH23" s="28"/>
      <c r="AI23" s="28"/>
      <c r="AJ23" s="30"/>
    </row>
    <row r="24" spans="1:36" ht="18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28"/>
      <c r="L24" s="103"/>
      <c r="M24" s="103"/>
      <c r="N24" s="103"/>
      <c r="O24" s="103"/>
      <c r="P24" s="103"/>
      <c r="Q24" s="103"/>
      <c r="R24" s="103"/>
      <c r="S24" s="103"/>
      <c r="T24" s="28"/>
      <c r="U24" s="103"/>
      <c r="V24" s="103"/>
      <c r="W24" s="103"/>
      <c r="X24" s="103"/>
      <c r="Y24" s="103"/>
      <c r="Z24" s="103"/>
      <c r="AA24" s="103"/>
      <c r="AB24" s="103"/>
      <c r="AC24" s="28"/>
      <c r="AD24" s="28"/>
      <c r="AE24" s="28" t="s">
        <v>33</v>
      </c>
      <c r="AF24" s="28" t="s">
        <v>13</v>
      </c>
      <c r="AG24" s="28" t="s">
        <v>14</v>
      </c>
      <c r="AH24" s="28" t="s">
        <v>16</v>
      </c>
      <c r="AI24" s="28" t="s">
        <v>17</v>
      </c>
      <c r="AJ24" s="30"/>
    </row>
    <row r="25" spans="1:36" ht="31.5" customHeight="1">
      <c r="A25" s="34" t="str">
        <f>'7 классы'!R4</f>
        <v>7 А</v>
      </c>
      <c r="B25" s="34">
        <f>'7 классы'!B8</f>
        <v>0</v>
      </c>
      <c r="C25" s="34">
        <f>'7 классы'!C8</f>
        <v>0</v>
      </c>
      <c r="D25" s="34">
        <f>'7 классы'!D8</f>
        <v>0</v>
      </c>
      <c r="E25" s="34">
        <f>'7 классы'!E8</f>
        <v>0</v>
      </c>
      <c r="F25" s="34">
        <f>'7 классы'!F8</f>
        <v>0</v>
      </c>
      <c r="G25" s="34">
        <f>'7 классы'!G8</f>
        <v>0</v>
      </c>
      <c r="H25" s="34">
        <f>'7 классы'!H8</f>
        <v>0</v>
      </c>
      <c r="I25" s="34">
        <f>'7 классы'!$I$8</f>
        <v>0</v>
      </c>
      <c r="J25" s="34">
        <f>'7 классы'!$J$8</f>
        <v>0</v>
      </c>
      <c r="K25" s="35"/>
      <c r="L25" s="35"/>
      <c r="M25" s="35"/>
      <c r="N25" s="35"/>
      <c r="O25" s="36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 t="s">
        <v>80</v>
      </c>
      <c r="AE25" s="37">
        <f>'7 классы'!C12</f>
        <v>0</v>
      </c>
      <c r="AF25" s="37">
        <f>'7 классы'!D12</f>
        <v>0</v>
      </c>
      <c r="AG25" s="37">
        <f>'7 классы'!E12</f>
        <v>0</v>
      </c>
      <c r="AH25" s="37">
        <f>'7 классы'!F12</f>
        <v>0</v>
      </c>
      <c r="AI25" s="37">
        <f>'7 классы'!G12</f>
        <v>0</v>
      </c>
      <c r="AJ25" s="37"/>
    </row>
    <row r="26" spans="1:36" ht="31.5" customHeight="1">
      <c r="A26" s="34" t="str">
        <f>'7 классы'!R15</f>
        <v>7 Б</v>
      </c>
      <c r="B26" s="34">
        <f>'7 классы'!B19</f>
        <v>0</v>
      </c>
      <c r="C26" s="34">
        <f>'7 классы'!C19</f>
        <v>0</v>
      </c>
      <c r="D26" s="34">
        <f>'7 классы'!D19</f>
        <v>0</v>
      </c>
      <c r="E26" s="34">
        <f>'7 классы'!E19</f>
        <v>0</v>
      </c>
      <c r="F26" s="34">
        <f>'7 классы'!F19</f>
        <v>0</v>
      </c>
      <c r="G26" s="34">
        <f>'7 классы'!G19</f>
        <v>0</v>
      </c>
      <c r="H26" s="34">
        <f>'7 классы'!H19</f>
        <v>0</v>
      </c>
      <c r="I26" s="34">
        <f>'7 классы'!$I$19</f>
        <v>0</v>
      </c>
      <c r="J26" s="34">
        <f>'7 классы'!$J$19</f>
        <v>0</v>
      </c>
      <c r="K26" s="35"/>
      <c r="L26" s="35"/>
      <c r="M26" s="35"/>
      <c r="N26" s="35"/>
      <c r="O26" s="36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 t="s">
        <v>81</v>
      </c>
      <c r="AE26" s="37">
        <f>'7 классы'!C23</f>
        <v>0</v>
      </c>
      <c r="AF26" s="37">
        <f>'7 классы'!D23</f>
        <v>0</v>
      </c>
      <c r="AG26" s="37">
        <f>'7 классы'!E23</f>
        <v>0</v>
      </c>
      <c r="AH26" s="37">
        <f>'7 классы'!F23</f>
        <v>0</v>
      </c>
      <c r="AI26" s="37">
        <f>'7 классы'!G23</f>
        <v>0</v>
      </c>
      <c r="AJ26" s="37"/>
    </row>
    <row r="27" spans="1:36" ht="31.5" customHeight="1">
      <c r="A27" s="34" t="str">
        <f>'7 классы'!R26</f>
        <v>7 В</v>
      </c>
      <c r="B27" s="34">
        <f>'7 классы'!B31</f>
        <v>0</v>
      </c>
      <c r="C27" s="34">
        <f>'7 классы'!C31</f>
        <v>0</v>
      </c>
      <c r="D27" s="34">
        <f>'7 классы'!D31</f>
        <v>0</v>
      </c>
      <c r="E27" s="34">
        <f>'7 классы'!E31</f>
        <v>0</v>
      </c>
      <c r="F27" s="34">
        <f>'7 классы'!F31</f>
        <v>0</v>
      </c>
      <c r="G27" s="34">
        <f>'7 классы'!G31</f>
        <v>0</v>
      </c>
      <c r="H27" s="34">
        <f>'7 классы'!H31</f>
        <v>0</v>
      </c>
      <c r="I27" s="34">
        <f>'7 классы'!$I$31</f>
        <v>0</v>
      </c>
      <c r="J27" s="34">
        <f>'7 классы'!$J$31</f>
        <v>0</v>
      </c>
      <c r="K27" s="35"/>
      <c r="L27" s="35"/>
      <c r="M27" s="35"/>
      <c r="N27" s="35"/>
      <c r="O27" s="36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 t="s">
        <v>82</v>
      </c>
      <c r="AE27" s="37">
        <f>'7 классы'!C35</f>
        <v>0</v>
      </c>
      <c r="AF27" s="37">
        <f>'7 классы'!D35</f>
        <v>0</v>
      </c>
      <c r="AG27" s="37">
        <f>'7 классы'!E35</f>
        <v>0</v>
      </c>
      <c r="AH27" s="37">
        <f>'7 классы'!F35</f>
        <v>0</v>
      </c>
      <c r="AI27" s="37">
        <f>'7 классы'!G35</f>
        <v>0</v>
      </c>
      <c r="AJ27" s="37"/>
    </row>
    <row r="28" spans="1:36" ht="31.5" customHeight="1">
      <c r="A28" s="38" t="s">
        <v>37</v>
      </c>
      <c r="B28" s="39">
        <f t="shared" ref="B28:J28" si="7">AVERAGE(B25:B27)</f>
        <v>0</v>
      </c>
      <c r="C28" s="39">
        <f t="shared" si="7"/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7"/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35"/>
      <c r="L28" s="35"/>
      <c r="M28" s="35"/>
      <c r="N28" s="35"/>
      <c r="O28" s="36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7">
        <f t="shared" ref="AE28:AI28" si="8">SUM(AE25:AE27)</f>
        <v>0</v>
      </c>
      <c r="AF28" s="37">
        <f t="shared" si="8"/>
        <v>0</v>
      </c>
      <c r="AG28" s="37">
        <f t="shared" si="8"/>
        <v>0</v>
      </c>
      <c r="AH28" s="37">
        <f t="shared" si="8"/>
        <v>0</v>
      </c>
      <c r="AI28" s="37">
        <f t="shared" si="8"/>
        <v>0</v>
      </c>
      <c r="AJ28" s="37">
        <f t="shared" ref="AJ28:AJ29" si="9">SUM(AE28:AI28)</f>
        <v>0</v>
      </c>
    </row>
    <row r="29" spans="1:36" ht="18.75" customHeight="1">
      <c r="A29" s="42"/>
      <c r="B29" s="15"/>
      <c r="C29" s="15"/>
      <c r="D29" s="15"/>
      <c r="E29" s="15"/>
      <c r="F29" s="15"/>
      <c r="G29" s="15"/>
      <c r="H29" s="15"/>
      <c r="I29" s="15"/>
      <c r="J29" s="15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40" t="e">
        <f>AE28/AJ28</f>
        <v>#DIV/0!</v>
      </c>
      <c r="AF29" s="40" t="e">
        <f>AF28/AJ28</f>
        <v>#DIV/0!</v>
      </c>
      <c r="AG29" s="40" t="e">
        <f>AG28/AJ28</f>
        <v>#DIV/0!</v>
      </c>
      <c r="AH29" s="40" t="e">
        <f>AH28/AJ28</f>
        <v>#DIV/0!</v>
      </c>
      <c r="AI29" s="40" t="e">
        <f>AI28/AJ28</f>
        <v>#DIV/0!</v>
      </c>
      <c r="AJ29" s="30" t="e">
        <f t="shared" si="9"/>
        <v>#DIV/0!</v>
      </c>
    </row>
    <row r="30" spans="1:36" ht="18.75" customHeight="1">
      <c r="A30" s="42"/>
      <c r="B30" s="15"/>
      <c r="C30" s="15"/>
      <c r="D30" s="15"/>
      <c r="E30" s="15"/>
      <c r="F30" s="15"/>
      <c r="G30" s="15"/>
      <c r="H30" s="15"/>
      <c r="I30" s="15"/>
      <c r="J30" s="15"/>
      <c r="K30" s="28"/>
      <c r="L30" s="28"/>
      <c r="M30" s="28"/>
      <c r="N30" s="28"/>
      <c r="O30" s="29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0"/>
    </row>
    <row r="31" spans="1:36" ht="18.75" customHeight="1">
      <c r="A31" s="28"/>
      <c r="B31" s="28"/>
      <c r="C31" s="28"/>
      <c r="D31" s="28"/>
      <c r="E31" s="115" t="s">
        <v>83</v>
      </c>
      <c r="F31" s="9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 t="str">
        <f>E31</f>
        <v>8 классы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0"/>
    </row>
    <row r="32" spans="1:36" ht="18.75" customHeight="1">
      <c r="A32" s="109" t="str">
        <f t="shared" ref="A32:J32" si="10">A23</f>
        <v>Класс</v>
      </c>
      <c r="B32" s="110" t="str">
        <f t="shared" si="10"/>
        <v>Гражданское воспитание</v>
      </c>
      <c r="C32" s="110" t="str">
        <f t="shared" si="10"/>
        <v>Патриотическое воспитание</v>
      </c>
      <c r="D32" s="110" t="str">
        <f t="shared" si="10"/>
        <v>Духовно-нравственное воспитание</v>
      </c>
      <c r="E32" s="110" t="str">
        <f t="shared" si="10"/>
        <v>Эстетическое воспитания</v>
      </c>
      <c r="F32" s="110" t="str">
        <f t="shared" si="10"/>
        <v>Физическое воспитание</v>
      </c>
      <c r="G32" s="110" t="str">
        <f t="shared" si="10"/>
        <v>Трудовое воспитание</v>
      </c>
      <c r="H32" s="110" t="str">
        <f t="shared" si="10"/>
        <v>Экологическое воспитание</v>
      </c>
      <c r="I32" s="110" t="str">
        <f t="shared" si="10"/>
        <v>Ценность научного познания</v>
      </c>
      <c r="J32" s="110" t="str">
        <f t="shared" si="10"/>
        <v>Адаптация к изменяющимся условиям</v>
      </c>
      <c r="K32" s="28"/>
      <c r="L32" s="116" t="s">
        <v>2</v>
      </c>
      <c r="M32" s="103"/>
      <c r="N32" s="103"/>
      <c r="O32" s="103"/>
      <c r="P32" s="103"/>
      <c r="Q32" s="103"/>
      <c r="R32" s="103"/>
      <c r="S32" s="103"/>
      <c r="T32" s="28"/>
      <c r="U32" s="116" t="str">
        <f>U23</f>
        <v>Количество обучающихся 
по уровням сформированности результата (%)</v>
      </c>
      <c r="V32" s="103"/>
      <c r="W32" s="103"/>
      <c r="X32" s="103"/>
      <c r="Y32" s="103"/>
      <c r="Z32" s="103"/>
      <c r="AA32" s="103"/>
      <c r="AB32" s="103"/>
      <c r="AC32" s="28"/>
      <c r="AD32" s="28"/>
      <c r="AE32" s="28"/>
      <c r="AF32" s="28"/>
      <c r="AG32" s="28"/>
      <c r="AH32" s="28"/>
      <c r="AI32" s="28"/>
      <c r="AJ32" s="30"/>
    </row>
    <row r="33" spans="1:36" ht="18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28"/>
      <c r="L33" s="103"/>
      <c r="M33" s="103"/>
      <c r="N33" s="103"/>
      <c r="O33" s="103"/>
      <c r="P33" s="103"/>
      <c r="Q33" s="103"/>
      <c r="R33" s="103"/>
      <c r="S33" s="103"/>
      <c r="T33" s="28"/>
      <c r="U33" s="103"/>
      <c r="V33" s="103"/>
      <c r="W33" s="103"/>
      <c r="X33" s="103"/>
      <c r="Y33" s="103"/>
      <c r="Z33" s="103"/>
      <c r="AA33" s="103"/>
      <c r="AB33" s="103"/>
      <c r="AC33" s="28"/>
      <c r="AD33" s="28"/>
      <c r="AE33" s="28" t="s">
        <v>33</v>
      </c>
      <c r="AF33" s="28" t="s">
        <v>13</v>
      </c>
      <c r="AG33" s="28" t="s">
        <v>14</v>
      </c>
      <c r="AH33" s="28" t="s">
        <v>16</v>
      </c>
      <c r="AI33" s="28" t="s">
        <v>17</v>
      </c>
      <c r="AJ33" s="30"/>
    </row>
    <row r="34" spans="1:36" ht="31.5" customHeight="1">
      <c r="A34" s="34" t="str">
        <f>'8 классы'!R4</f>
        <v>8 А</v>
      </c>
      <c r="B34" s="34">
        <f>'8 классы'!B8</f>
        <v>0</v>
      </c>
      <c r="C34" s="34">
        <f>'8 классы'!C8</f>
        <v>0</v>
      </c>
      <c r="D34" s="34">
        <f>'8 классы'!D8</f>
        <v>0</v>
      </c>
      <c r="E34" s="34">
        <f>'8 классы'!E8</f>
        <v>0</v>
      </c>
      <c r="F34" s="34">
        <f>'8 классы'!F8</f>
        <v>0</v>
      </c>
      <c r="G34" s="34">
        <f>'8 классы'!G8</f>
        <v>0</v>
      </c>
      <c r="H34" s="34">
        <f>'8 классы'!H8</f>
        <v>0</v>
      </c>
      <c r="I34" s="34">
        <f>'8 классы'!I8</f>
        <v>0</v>
      </c>
      <c r="J34" s="34">
        <f>'8 классы'!J8</f>
        <v>0</v>
      </c>
      <c r="K34" s="35"/>
      <c r="L34" s="35"/>
      <c r="M34" s="35"/>
      <c r="N34" s="35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 t="s">
        <v>84</v>
      </c>
      <c r="AE34" s="37">
        <f>'8 классы'!C12</f>
        <v>0</v>
      </c>
      <c r="AF34" s="37">
        <f>'8 классы'!D12</f>
        <v>0</v>
      </c>
      <c r="AG34" s="37">
        <f>'8 классы'!E12</f>
        <v>0</v>
      </c>
      <c r="AH34" s="37">
        <f>'8 классы'!F12</f>
        <v>0</v>
      </c>
      <c r="AI34" s="37">
        <f>'8 классы'!G12</f>
        <v>0</v>
      </c>
      <c r="AJ34" s="37"/>
    </row>
    <row r="35" spans="1:36" ht="31.5" customHeight="1">
      <c r="A35" s="34" t="str">
        <f>'8 классы'!R15</f>
        <v>8 Б</v>
      </c>
      <c r="B35" s="34">
        <f>'8 классы'!B19</f>
        <v>0</v>
      </c>
      <c r="C35" s="34">
        <f>'8 классы'!C19</f>
        <v>0</v>
      </c>
      <c r="D35" s="34">
        <f>'8 классы'!D19</f>
        <v>0</v>
      </c>
      <c r="E35" s="34">
        <f>'8 классы'!E19</f>
        <v>0</v>
      </c>
      <c r="F35" s="34">
        <f>'8 классы'!F19</f>
        <v>0</v>
      </c>
      <c r="G35" s="34">
        <f>'8 классы'!G19</f>
        <v>0</v>
      </c>
      <c r="H35" s="34">
        <f>'8 классы'!H19</f>
        <v>0</v>
      </c>
      <c r="I35" s="34">
        <f>'8 классы'!I19</f>
        <v>0</v>
      </c>
      <c r="J35" s="34">
        <f>'8 классы'!J19</f>
        <v>0</v>
      </c>
      <c r="K35" s="35"/>
      <c r="L35" s="35"/>
      <c r="M35" s="35"/>
      <c r="N35" s="35"/>
      <c r="O35" s="36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 t="s">
        <v>85</v>
      </c>
      <c r="AE35" s="37">
        <f>'8 классы'!C23</f>
        <v>0</v>
      </c>
      <c r="AF35" s="37">
        <f>'8 классы'!D23</f>
        <v>0</v>
      </c>
      <c r="AG35" s="37">
        <f>'8 классы'!E23</f>
        <v>0</v>
      </c>
      <c r="AH35" s="37">
        <f>'8 классы'!F23</f>
        <v>0</v>
      </c>
      <c r="AI35" s="37">
        <f>'8 классы'!G23</f>
        <v>0</v>
      </c>
      <c r="AJ35" s="37"/>
    </row>
    <row r="36" spans="1:36" ht="31.5" customHeight="1">
      <c r="A36" s="34" t="str">
        <f>'8 классы'!R26</f>
        <v>8 В</v>
      </c>
      <c r="B36" s="34">
        <f>'8 классы'!B31</f>
        <v>0</v>
      </c>
      <c r="C36" s="34">
        <f>'8 классы'!C31</f>
        <v>0</v>
      </c>
      <c r="D36" s="34">
        <f>'8 классы'!D31</f>
        <v>0</v>
      </c>
      <c r="E36" s="34">
        <f>'8 классы'!E31</f>
        <v>0</v>
      </c>
      <c r="F36" s="34">
        <f>'8 классы'!F31</f>
        <v>0</v>
      </c>
      <c r="G36" s="34">
        <f>'8 классы'!G31</f>
        <v>0</v>
      </c>
      <c r="H36" s="34">
        <f>'8 классы'!H31</f>
        <v>0</v>
      </c>
      <c r="I36" s="34">
        <f>'8 классы'!I31</f>
        <v>0</v>
      </c>
      <c r="J36" s="34">
        <f>'8 классы'!J31</f>
        <v>0</v>
      </c>
      <c r="K36" s="35"/>
      <c r="L36" s="35"/>
      <c r="M36" s="35"/>
      <c r="N36" s="35"/>
      <c r="O36" s="3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 t="s">
        <v>86</v>
      </c>
      <c r="AE36" s="37">
        <f>'8 классы'!C35</f>
        <v>0</v>
      </c>
      <c r="AF36" s="37">
        <f>'8 классы'!D35</f>
        <v>0</v>
      </c>
      <c r="AG36" s="37">
        <f>'8 классы'!E35</f>
        <v>0</v>
      </c>
      <c r="AH36" s="37">
        <f>'8 классы'!F35</f>
        <v>0</v>
      </c>
      <c r="AI36" s="37">
        <f>'8 классы'!G35</f>
        <v>0</v>
      </c>
      <c r="AJ36" s="37"/>
    </row>
    <row r="37" spans="1:36" ht="31.5" customHeight="1">
      <c r="A37" s="38" t="s">
        <v>37</v>
      </c>
      <c r="B37" s="39">
        <f t="shared" ref="B37:J37" si="11">AVERAGE(B34:B36)</f>
        <v>0</v>
      </c>
      <c r="C37" s="39">
        <f t="shared" si="11"/>
        <v>0</v>
      </c>
      <c r="D37" s="39">
        <f t="shared" si="11"/>
        <v>0</v>
      </c>
      <c r="E37" s="39">
        <f t="shared" si="11"/>
        <v>0</v>
      </c>
      <c r="F37" s="39">
        <f t="shared" si="11"/>
        <v>0</v>
      </c>
      <c r="G37" s="39">
        <f t="shared" si="11"/>
        <v>0</v>
      </c>
      <c r="H37" s="39">
        <f t="shared" si="11"/>
        <v>0</v>
      </c>
      <c r="I37" s="39">
        <f t="shared" si="11"/>
        <v>0</v>
      </c>
      <c r="J37" s="39">
        <f t="shared" si="11"/>
        <v>0</v>
      </c>
      <c r="K37" s="43"/>
      <c r="L37" s="35"/>
      <c r="M37" s="35"/>
      <c r="N37" s="35"/>
      <c r="O37" s="36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7">
        <f t="shared" ref="AE37:AI37" si="12">SUM(AE34:AE36)</f>
        <v>0</v>
      </c>
      <c r="AF37" s="37">
        <f t="shared" si="12"/>
        <v>0</v>
      </c>
      <c r="AG37" s="37">
        <f t="shared" si="12"/>
        <v>0</v>
      </c>
      <c r="AH37" s="37">
        <f t="shared" si="12"/>
        <v>0</v>
      </c>
      <c r="AI37" s="37">
        <f t="shared" si="12"/>
        <v>0</v>
      </c>
      <c r="AJ37" s="37">
        <f t="shared" ref="AJ37:AJ38" si="13">SUM(AE37:AI37)</f>
        <v>0</v>
      </c>
    </row>
    <row r="38" spans="1:36" ht="18.75" customHeight="1">
      <c r="A38" s="4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40" t="e">
        <f>AE37/AJ37</f>
        <v>#DIV/0!</v>
      </c>
      <c r="AF38" s="40" t="e">
        <f>AF37/AJ37</f>
        <v>#DIV/0!</v>
      </c>
      <c r="AG38" s="40" t="e">
        <f>AG37/AJ37</f>
        <v>#DIV/0!</v>
      </c>
      <c r="AH38" s="40" t="e">
        <f>AH37/AJ37</f>
        <v>#DIV/0!</v>
      </c>
      <c r="AI38" s="40" t="e">
        <f>AI37/AJ37</f>
        <v>#DIV/0!</v>
      </c>
      <c r="AJ38" s="30" t="e">
        <f t="shared" si="13"/>
        <v>#DIV/0!</v>
      </c>
    </row>
    <row r="39" spans="1:36" ht="18.75" customHeight="1">
      <c r="A39" s="4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40"/>
      <c r="AF39" s="40"/>
      <c r="AG39" s="40"/>
      <c r="AH39" s="40"/>
      <c r="AI39" s="40"/>
      <c r="AJ39" s="30"/>
    </row>
    <row r="40" spans="1:36" ht="18.75" customHeight="1">
      <c r="A40" s="28"/>
      <c r="B40" s="28"/>
      <c r="C40" s="28"/>
      <c r="D40" s="28"/>
      <c r="E40" s="115" t="s">
        <v>87</v>
      </c>
      <c r="F40" s="98"/>
      <c r="G40" s="28"/>
      <c r="H40" s="28"/>
      <c r="I40" s="28"/>
      <c r="J40" s="28"/>
      <c r="K40" s="15"/>
      <c r="L40" s="28"/>
      <c r="M40" s="51"/>
      <c r="N40" s="51"/>
      <c r="O40" s="51"/>
      <c r="P40" s="51"/>
      <c r="Q40" s="51"/>
      <c r="R40" s="51"/>
      <c r="S40" s="51"/>
      <c r="T40" s="29" t="str">
        <f>E40</f>
        <v>9 классы</v>
      </c>
      <c r="U40" s="28"/>
      <c r="V40" s="51"/>
      <c r="W40" s="51"/>
      <c r="X40" s="51"/>
      <c r="Y40" s="51"/>
      <c r="Z40" s="51"/>
      <c r="AA40" s="51"/>
      <c r="AB40" s="51"/>
      <c r="AC40" s="28"/>
      <c r="AD40" s="28"/>
      <c r="AE40" s="28"/>
      <c r="AF40" s="28"/>
      <c r="AG40" s="28"/>
      <c r="AH40" s="28"/>
      <c r="AI40" s="28"/>
      <c r="AJ40" s="30"/>
    </row>
    <row r="41" spans="1:36" ht="18.75" customHeight="1">
      <c r="A41" s="109" t="str">
        <f t="shared" ref="A41:J41" si="14">A32</f>
        <v>Класс</v>
      </c>
      <c r="B41" s="110" t="str">
        <f t="shared" si="14"/>
        <v>Гражданское воспитание</v>
      </c>
      <c r="C41" s="110" t="str">
        <f t="shared" si="14"/>
        <v>Патриотическое воспитание</v>
      </c>
      <c r="D41" s="110" t="str">
        <f t="shared" si="14"/>
        <v>Духовно-нравственное воспитание</v>
      </c>
      <c r="E41" s="110" t="str">
        <f t="shared" si="14"/>
        <v>Эстетическое воспитания</v>
      </c>
      <c r="F41" s="110" t="str">
        <f t="shared" si="14"/>
        <v>Физическое воспитание</v>
      </c>
      <c r="G41" s="110" t="str">
        <f t="shared" si="14"/>
        <v>Трудовое воспитание</v>
      </c>
      <c r="H41" s="110" t="str">
        <f t="shared" si="14"/>
        <v>Экологическое воспитание</v>
      </c>
      <c r="I41" s="110" t="str">
        <f t="shared" si="14"/>
        <v>Ценность научного познания</v>
      </c>
      <c r="J41" s="110" t="str">
        <f t="shared" si="14"/>
        <v>Адаптация к изменяющимся условиям</v>
      </c>
      <c r="K41" s="15"/>
      <c r="L41" s="116" t="s">
        <v>2</v>
      </c>
      <c r="M41" s="103"/>
      <c r="N41" s="103"/>
      <c r="O41" s="103"/>
      <c r="P41" s="103"/>
      <c r="Q41" s="103"/>
      <c r="R41" s="103"/>
      <c r="S41" s="103"/>
      <c r="T41" s="28"/>
      <c r="U41" s="116" t="str">
        <f>U32</f>
        <v>Количество обучающихся 
по уровням сформированности результата (%)</v>
      </c>
      <c r="V41" s="103"/>
      <c r="W41" s="103"/>
      <c r="X41" s="103"/>
      <c r="Y41" s="103"/>
      <c r="Z41" s="103"/>
      <c r="AA41" s="103"/>
      <c r="AB41" s="103"/>
      <c r="AC41" s="28"/>
      <c r="AD41" s="28"/>
      <c r="AE41" s="28"/>
      <c r="AF41" s="28"/>
      <c r="AG41" s="28"/>
      <c r="AH41" s="28"/>
      <c r="AI41" s="28"/>
      <c r="AJ41" s="30"/>
    </row>
    <row r="42" spans="1:36" ht="18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15"/>
      <c r="L42" s="103"/>
      <c r="M42" s="103"/>
      <c r="N42" s="103"/>
      <c r="O42" s="103"/>
      <c r="P42" s="103"/>
      <c r="Q42" s="103"/>
      <c r="R42" s="103"/>
      <c r="S42" s="103"/>
      <c r="T42" s="28"/>
      <c r="U42" s="103"/>
      <c r="V42" s="103"/>
      <c r="W42" s="103"/>
      <c r="X42" s="103"/>
      <c r="Y42" s="103"/>
      <c r="Z42" s="103"/>
      <c r="AA42" s="103"/>
      <c r="AB42" s="103"/>
      <c r="AC42" s="28"/>
      <c r="AD42" s="28"/>
      <c r="AE42" s="28" t="s">
        <v>33</v>
      </c>
      <c r="AF42" s="28" t="s">
        <v>13</v>
      </c>
      <c r="AG42" s="28" t="s">
        <v>14</v>
      </c>
      <c r="AH42" s="28" t="s">
        <v>16</v>
      </c>
      <c r="AI42" s="28" t="s">
        <v>17</v>
      </c>
      <c r="AJ42" s="30"/>
    </row>
    <row r="43" spans="1:36" ht="31.5" customHeight="1">
      <c r="A43" s="34" t="str">
        <f>'9 классы'!R4</f>
        <v>9 А</v>
      </c>
      <c r="B43" s="34">
        <f>'9 классы'!B8</f>
        <v>0</v>
      </c>
      <c r="C43" s="34">
        <f>'9 классы'!C8</f>
        <v>0</v>
      </c>
      <c r="D43" s="34">
        <f>'9 классы'!D8</f>
        <v>0</v>
      </c>
      <c r="E43" s="34">
        <f>'9 классы'!E8</f>
        <v>0</v>
      </c>
      <c r="F43" s="34">
        <f>'9 классы'!F8</f>
        <v>0</v>
      </c>
      <c r="G43" s="34">
        <f>'9 классы'!G8</f>
        <v>0</v>
      </c>
      <c r="H43" s="34">
        <f>'9 классы'!H8</f>
        <v>0</v>
      </c>
      <c r="I43" s="34">
        <f>'9 классы'!I8</f>
        <v>0</v>
      </c>
      <c r="J43" s="34">
        <f>'9 классы'!J8</f>
        <v>0</v>
      </c>
      <c r="K43" s="43"/>
      <c r="L43" s="35"/>
      <c r="M43" s="35"/>
      <c r="N43" s="35"/>
      <c r="O43" s="36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 t="s">
        <v>88</v>
      </c>
      <c r="AE43" s="37">
        <f>'9 классы'!C12</f>
        <v>0</v>
      </c>
      <c r="AF43" s="37">
        <f>'9 классы'!D12</f>
        <v>0</v>
      </c>
      <c r="AG43" s="37">
        <f>'9 классы'!E12</f>
        <v>0</v>
      </c>
      <c r="AH43" s="37">
        <f>'9 классы'!F12</f>
        <v>0</v>
      </c>
      <c r="AI43" s="37">
        <f>'9 классы'!G12</f>
        <v>0</v>
      </c>
      <c r="AJ43" s="37"/>
    </row>
    <row r="44" spans="1:36" ht="31.5" customHeight="1">
      <c r="A44" s="34" t="str">
        <f>'9 классы'!R15</f>
        <v>9 Б</v>
      </c>
      <c r="B44" s="34">
        <f>'9 классы'!B19</f>
        <v>0</v>
      </c>
      <c r="C44" s="34">
        <f>'9 классы'!C19</f>
        <v>0</v>
      </c>
      <c r="D44" s="34">
        <f>'9 классы'!D19</f>
        <v>0</v>
      </c>
      <c r="E44" s="34">
        <f>'9 классы'!E19</f>
        <v>0</v>
      </c>
      <c r="F44" s="34">
        <f>'9 классы'!F19</f>
        <v>0</v>
      </c>
      <c r="G44" s="34">
        <f>'9 классы'!G19</f>
        <v>0</v>
      </c>
      <c r="H44" s="34">
        <f>'9 классы'!H19</f>
        <v>0</v>
      </c>
      <c r="I44" s="34">
        <f>'9 классы'!I19</f>
        <v>0</v>
      </c>
      <c r="J44" s="34">
        <f>'9 классы'!J19</f>
        <v>0</v>
      </c>
      <c r="K44" s="43"/>
      <c r="L44" s="35"/>
      <c r="M44" s="35"/>
      <c r="N44" s="35"/>
      <c r="O44" s="36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 t="s">
        <v>89</v>
      </c>
      <c r="AE44" s="37">
        <f>'9 классы'!C23</f>
        <v>0</v>
      </c>
      <c r="AF44" s="37">
        <f>'9 классы'!D23</f>
        <v>0</v>
      </c>
      <c r="AG44" s="37">
        <f>'9 классы'!E23</f>
        <v>0</v>
      </c>
      <c r="AH44" s="37">
        <f>'9 классы'!F23</f>
        <v>0</v>
      </c>
      <c r="AI44" s="37">
        <f>'9 классы'!G23</f>
        <v>0</v>
      </c>
      <c r="AJ44" s="37"/>
    </row>
    <row r="45" spans="1:36" ht="31.5" customHeight="1">
      <c r="A45" s="34" t="str">
        <f>'9 классы'!R26</f>
        <v>9 В</v>
      </c>
      <c r="B45" s="34">
        <f>'9 классы'!B31</f>
        <v>0</v>
      </c>
      <c r="C45" s="34">
        <f>'9 классы'!C31</f>
        <v>0</v>
      </c>
      <c r="D45" s="34">
        <f>'9 классы'!D31</f>
        <v>0</v>
      </c>
      <c r="E45" s="34">
        <f>'9 классы'!E31</f>
        <v>0</v>
      </c>
      <c r="F45" s="34">
        <f>'9 классы'!F31</f>
        <v>0</v>
      </c>
      <c r="G45" s="34">
        <f>'9 классы'!G31</f>
        <v>0</v>
      </c>
      <c r="H45" s="34">
        <f>'9 классы'!H31</f>
        <v>0</v>
      </c>
      <c r="I45" s="34">
        <f>'9 классы'!I31</f>
        <v>0</v>
      </c>
      <c r="J45" s="34">
        <f>'9 классы'!J31</f>
        <v>0</v>
      </c>
      <c r="K45" s="43"/>
      <c r="L45" s="35"/>
      <c r="M45" s="35"/>
      <c r="N45" s="35"/>
      <c r="O45" s="36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 t="s">
        <v>90</v>
      </c>
      <c r="AE45" s="37">
        <f>'9 классы'!C35</f>
        <v>0</v>
      </c>
      <c r="AF45" s="37">
        <f>'9 классы'!D35</f>
        <v>0</v>
      </c>
      <c r="AG45" s="37">
        <f>'9 классы'!E35</f>
        <v>0</v>
      </c>
      <c r="AH45" s="37">
        <f>'9 классы'!F35</f>
        <v>0</v>
      </c>
      <c r="AI45" s="37">
        <f>'9 классы'!G35</f>
        <v>0</v>
      </c>
      <c r="AJ45" s="37"/>
    </row>
    <row r="46" spans="1:36" ht="31.5" customHeight="1">
      <c r="A46" s="38" t="s">
        <v>37</v>
      </c>
      <c r="B46" s="39">
        <f t="shared" ref="B46:J46" si="15">AVERAGE(B43:B45)</f>
        <v>0</v>
      </c>
      <c r="C46" s="39">
        <f t="shared" si="15"/>
        <v>0</v>
      </c>
      <c r="D46" s="39">
        <f t="shared" si="15"/>
        <v>0</v>
      </c>
      <c r="E46" s="39">
        <f t="shared" si="15"/>
        <v>0</v>
      </c>
      <c r="F46" s="39">
        <f t="shared" si="15"/>
        <v>0</v>
      </c>
      <c r="G46" s="39">
        <f t="shared" si="15"/>
        <v>0</v>
      </c>
      <c r="H46" s="39">
        <f t="shared" si="15"/>
        <v>0</v>
      </c>
      <c r="I46" s="39">
        <f t="shared" si="15"/>
        <v>0</v>
      </c>
      <c r="J46" s="39">
        <f t="shared" si="15"/>
        <v>0</v>
      </c>
      <c r="K46" s="43"/>
      <c r="L46" s="35"/>
      <c r="M46" s="35"/>
      <c r="N46" s="35"/>
      <c r="O46" s="3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7">
        <f t="shared" ref="AE46:AI46" si="16">SUM(AE43:AE45)</f>
        <v>0</v>
      </c>
      <c r="AF46" s="37">
        <f t="shared" si="16"/>
        <v>0</v>
      </c>
      <c r="AG46" s="37">
        <f t="shared" si="16"/>
        <v>0</v>
      </c>
      <c r="AH46" s="37">
        <f t="shared" si="16"/>
        <v>0</v>
      </c>
      <c r="AI46" s="37">
        <f t="shared" si="16"/>
        <v>0</v>
      </c>
      <c r="AJ46" s="37">
        <f t="shared" ref="AJ46:AJ47" si="17">SUM(AE46:AI46)</f>
        <v>0</v>
      </c>
    </row>
    <row r="47" spans="1:36" ht="18.75" customHeight="1">
      <c r="A47" s="4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8"/>
      <c r="M47" s="28"/>
      <c r="N47" s="28"/>
      <c r="O47" s="29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40" t="e">
        <f>AE46/AJ46</f>
        <v>#DIV/0!</v>
      </c>
      <c r="AF47" s="40" t="e">
        <f>AF46/AJ46</f>
        <v>#DIV/0!</v>
      </c>
      <c r="AG47" s="40" t="e">
        <f>AG46/AJ46</f>
        <v>#DIV/0!</v>
      </c>
      <c r="AH47" s="40" t="e">
        <f>AH46/AJ46</f>
        <v>#DIV/0!</v>
      </c>
      <c r="AI47" s="40" t="e">
        <f>AI46/AJ46</f>
        <v>#DIV/0!</v>
      </c>
      <c r="AJ47" s="30" t="e">
        <f t="shared" si="17"/>
        <v>#DIV/0!</v>
      </c>
    </row>
    <row r="48" spans="1:36" ht="18.75" customHeight="1">
      <c r="A48" s="4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8"/>
      <c r="M48" s="28"/>
      <c r="N48" s="28"/>
      <c r="O48" s="29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40"/>
      <c r="AF48" s="40"/>
      <c r="AG48" s="40"/>
      <c r="AH48" s="40"/>
      <c r="AI48" s="40"/>
      <c r="AJ48" s="30"/>
    </row>
    <row r="49" spans="1:36" ht="18.75" customHeight="1">
      <c r="A49" s="42"/>
      <c r="B49" s="15"/>
      <c r="C49" s="15"/>
      <c r="D49" s="15"/>
      <c r="E49" s="15"/>
      <c r="F49" s="15"/>
      <c r="G49" s="15"/>
      <c r="H49" s="15"/>
      <c r="I49" s="15"/>
      <c r="J49" s="15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30"/>
    </row>
    <row r="50" spans="1:36" ht="18.75" customHeight="1">
      <c r="A50" s="42"/>
      <c r="B50" s="15"/>
      <c r="C50" s="15"/>
      <c r="D50" s="15"/>
      <c r="E50" s="118" t="s">
        <v>91</v>
      </c>
      <c r="F50" s="98"/>
      <c r="G50" s="15"/>
      <c r="H50" s="15"/>
      <c r="I50" s="15"/>
      <c r="J50" s="15"/>
      <c r="K50" s="28"/>
      <c r="L50" s="28"/>
      <c r="M50" s="28"/>
      <c r="N50" s="28"/>
      <c r="O50" s="29"/>
      <c r="P50" s="28"/>
      <c r="Q50" s="28"/>
      <c r="R50" s="28"/>
      <c r="S50" s="117" t="str">
        <f>E50</f>
        <v>УРОВЕНЬ ООО</v>
      </c>
      <c r="T50" s="103"/>
      <c r="U50" s="103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0"/>
    </row>
    <row r="51" spans="1:36" ht="18.75" customHeight="1">
      <c r="A51" s="119" t="s">
        <v>51</v>
      </c>
      <c r="B51" s="112" t="str">
        <f t="shared" ref="B51:J51" si="18">B32</f>
        <v>Гражданское воспитание</v>
      </c>
      <c r="C51" s="112" t="str">
        <f t="shared" si="18"/>
        <v>Патриотическое воспитание</v>
      </c>
      <c r="D51" s="112" t="str">
        <f t="shared" si="18"/>
        <v>Духовно-нравственное воспитание</v>
      </c>
      <c r="E51" s="112" t="str">
        <f t="shared" si="18"/>
        <v>Эстетическое воспитания</v>
      </c>
      <c r="F51" s="112" t="str">
        <f t="shared" si="18"/>
        <v>Физическое воспитание</v>
      </c>
      <c r="G51" s="112" t="str">
        <f t="shared" si="18"/>
        <v>Трудовое воспитание</v>
      </c>
      <c r="H51" s="112" t="str">
        <f t="shared" si="18"/>
        <v>Экологическое воспитание</v>
      </c>
      <c r="I51" s="112" t="str">
        <f t="shared" si="18"/>
        <v>Ценность научного познания</v>
      </c>
      <c r="J51" s="112" t="str">
        <f t="shared" si="18"/>
        <v>Адаптация к изменяющимся условиям</v>
      </c>
      <c r="K51" s="28"/>
      <c r="L51" s="116" t="s">
        <v>2</v>
      </c>
      <c r="M51" s="103"/>
      <c r="N51" s="103"/>
      <c r="O51" s="103"/>
      <c r="P51" s="103"/>
      <c r="Q51" s="103"/>
      <c r="R51" s="103"/>
      <c r="S51" s="103"/>
      <c r="T51" s="28"/>
      <c r="U51" s="116" t="str">
        <f>U41</f>
        <v>Количество обучающихся 
по уровням сформированности результата (%)</v>
      </c>
      <c r="V51" s="103"/>
      <c r="W51" s="103"/>
      <c r="X51" s="103"/>
      <c r="Y51" s="103"/>
      <c r="Z51" s="103"/>
      <c r="AA51" s="103"/>
      <c r="AB51" s="103"/>
      <c r="AC51" s="28"/>
      <c r="AD51" s="28"/>
      <c r="AE51" s="28"/>
      <c r="AF51" s="28"/>
      <c r="AG51" s="28"/>
      <c r="AH51" s="28"/>
      <c r="AI51" s="28"/>
      <c r="AJ51" s="30"/>
    </row>
    <row r="52" spans="1:36" ht="18.7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28"/>
      <c r="L52" s="103"/>
      <c r="M52" s="103"/>
      <c r="N52" s="103"/>
      <c r="O52" s="103"/>
      <c r="P52" s="103"/>
      <c r="Q52" s="103"/>
      <c r="R52" s="103"/>
      <c r="S52" s="103"/>
      <c r="T52" s="28"/>
      <c r="U52" s="103"/>
      <c r="V52" s="103"/>
      <c r="W52" s="103"/>
      <c r="X52" s="103"/>
      <c r="Y52" s="103"/>
      <c r="Z52" s="103"/>
      <c r="AA52" s="103"/>
      <c r="AB52" s="103"/>
      <c r="AC52" s="28"/>
      <c r="AD52" s="28"/>
      <c r="AE52" s="28"/>
      <c r="AF52" s="28"/>
      <c r="AG52" s="28"/>
      <c r="AH52" s="28"/>
      <c r="AI52" s="28"/>
      <c r="AJ52" s="30"/>
    </row>
    <row r="53" spans="1:36" ht="18.7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16"/>
      <c r="L53" s="16"/>
      <c r="M53" s="16"/>
      <c r="N53" s="16"/>
      <c r="O53" s="44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8"/>
      <c r="AE53" s="28" t="s">
        <v>33</v>
      </c>
      <c r="AF53" s="28" t="s">
        <v>13</v>
      </c>
      <c r="AG53" s="28" t="s">
        <v>14</v>
      </c>
      <c r="AH53" s="28" t="s">
        <v>16</v>
      </c>
      <c r="AI53" s="28" t="s">
        <v>17</v>
      </c>
      <c r="AJ53" s="45"/>
    </row>
    <row r="54" spans="1:36" ht="30" customHeight="1">
      <c r="A54" s="39" t="str">
        <f>E4</f>
        <v>5 классы</v>
      </c>
      <c r="B54" s="39">
        <f t="shared" ref="B54:J54" si="19">B10</f>
        <v>0</v>
      </c>
      <c r="C54" s="39">
        <f t="shared" si="19"/>
        <v>0</v>
      </c>
      <c r="D54" s="39">
        <f t="shared" si="19"/>
        <v>0</v>
      </c>
      <c r="E54" s="39">
        <f t="shared" si="19"/>
        <v>0</v>
      </c>
      <c r="F54" s="39">
        <f t="shared" si="19"/>
        <v>0</v>
      </c>
      <c r="G54" s="39">
        <f t="shared" si="19"/>
        <v>0</v>
      </c>
      <c r="H54" s="39">
        <f t="shared" si="19"/>
        <v>0</v>
      </c>
      <c r="I54" s="39">
        <f t="shared" si="19"/>
        <v>0</v>
      </c>
      <c r="J54" s="39">
        <f t="shared" si="19"/>
        <v>0</v>
      </c>
      <c r="K54" s="46"/>
      <c r="L54" s="46"/>
      <c r="M54" s="46"/>
      <c r="N54" s="46"/>
      <c r="O54" s="4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37">
        <v>5</v>
      </c>
      <c r="AE54" s="37">
        <f t="shared" ref="AE54:AI54" si="20">AE10</f>
        <v>0</v>
      </c>
      <c r="AF54" s="37">
        <f t="shared" si="20"/>
        <v>0</v>
      </c>
      <c r="AG54" s="37">
        <f t="shared" si="20"/>
        <v>0</v>
      </c>
      <c r="AH54" s="37">
        <f t="shared" si="20"/>
        <v>0</v>
      </c>
      <c r="AI54" s="37">
        <f t="shared" si="20"/>
        <v>0</v>
      </c>
      <c r="AJ54" s="48"/>
    </row>
    <row r="55" spans="1:36" ht="30" customHeight="1">
      <c r="A55" s="39" t="str">
        <f>E13</f>
        <v>6 классы</v>
      </c>
      <c r="B55" s="39">
        <f t="shared" ref="B55:J55" si="21">B19</f>
        <v>0</v>
      </c>
      <c r="C55" s="39">
        <f t="shared" si="21"/>
        <v>0</v>
      </c>
      <c r="D55" s="39">
        <f t="shared" si="21"/>
        <v>0</v>
      </c>
      <c r="E55" s="39">
        <f t="shared" si="21"/>
        <v>0</v>
      </c>
      <c r="F55" s="39">
        <f t="shared" si="21"/>
        <v>0</v>
      </c>
      <c r="G55" s="39">
        <f t="shared" si="21"/>
        <v>0</v>
      </c>
      <c r="H55" s="39">
        <f t="shared" si="21"/>
        <v>0</v>
      </c>
      <c r="I55" s="39">
        <f t="shared" si="21"/>
        <v>0</v>
      </c>
      <c r="J55" s="39">
        <f t="shared" si="21"/>
        <v>0</v>
      </c>
      <c r="K55" s="46"/>
      <c r="L55" s="46"/>
      <c r="M55" s="46"/>
      <c r="N55" s="46"/>
      <c r="O55" s="4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37">
        <v>6</v>
      </c>
      <c r="AE55" s="37">
        <f t="shared" ref="AE55:AI55" si="22">AE19</f>
        <v>0</v>
      </c>
      <c r="AF55" s="37">
        <f t="shared" si="22"/>
        <v>0</v>
      </c>
      <c r="AG55" s="37">
        <f t="shared" si="22"/>
        <v>0</v>
      </c>
      <c r="AH55" s="37">
        <f t="shared" si="22"/>
        <v>0</v>
      </c>
      <c r="AI55" s="37">
        <f t="shared" si="22"/>
        <v>0</v>
      </c>
      <c r="AJ55" s="48"/>
    </row>
    <row r="56" spans="1:36" ht="30" customHeight="1">
      <c r="A56" s="39" t="str">
        <f>E22</f>
        <v>7 классы</v>
      </c>
      <c r="B56" s="39">
        <f t="shared" ref="B56:J56" si="23">B28</f>
        <v>0</v>
      </c>
      <c r="C56" s="39">
        <f t="shared" si="23"/>
        <v>0</v>
      </c>
      <c r="D56" s="39">
        <f t="shared" si="23"/>
        <v>0</v>
      </c>
      <c r="E56" s="39">
        <f t="shared" si="23"/>
        <v>0</v>
      </c>
      <c r="F56" s="39">
        <f t="shared" si="23"/>
        <v>0</v>
      </c>
      <c r="G56" s="39">
        <f t="shared" si="23"/>
        <v>0</v>
      </c>
      <c r="H56" s="39">
        <f t="shared" si="23"/>
        <v>0</v>
      </c>
      <c r="I56" s="39">
        <f t="shared" si="23"/>
        <v>0</v>
      </c>
      <c r="J56" s="39">
        <f t="shared" si="23"/>
        <v>0</v>
      </c>
      <c r="K56" s="35"/>
      <c r="L56" s="35"/>
      <c r="M56" s="35"/>
      <c r="N56" s="35"/>
      <c r="O56" s="36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48">
        <v>7</v>
      </c>
      <c r="AE56" s="48">
        <f t="shared" ref="AE56:AI56" si="24">AE28</f>
        <v>0</v>
      </c>
      <c r="AF56" s="48">
        <f t="shared" si="24"/>
        <v>0</v>
      </c>
      <c r="AG56" s="48">
        <f t="shared" si="24"/>
        <v>0</v>
      </c>
      <c r="AH56" s="48">
        <f t="shared" si="24"/>
        <v>0</v>
      </c>
      <c r="AI56" s="48">
        <f t="shared" si="24"/>
        <v>0</v>
      </c>
      <c r="AJ56" s="37"/>
    </row>
    <row r="57" spans="1:36" ht="30" customHeight="1">
      <c r="A57" s="39" t="str">
        <f>E31</f>
        <v>8 классы</v>
      </c>
      <c r="B57" s="39">
        <f t="shared" ref="B57:J57" si="25">B37</f>
        <v>0</v>
      </c>
      <c r="C57" s="39">
        <f t="shared" si="25"/>
        <v>0</v>
      </c>
      <c r="D57" s="39">
        <f t="shared" si="25"/>
        <v>0</v>
      </c>
      <c r="E57" s="39">
        <f t="shared" si="25"/>
        <v>0</v>
      </c>
      <c r="F57" s="39">
        <f t="shared" si="25"/>
        <v>0</v>
      </c>
      <c r="G57" s="39">
        <f t="shared" si="25"/>
        <v>0</v>
      </c>
      <c r="H57" s="39">
        <f t="shared" si="25"/>
        <v>0</v>
      </c>
      <c r="I57" s="39">
        <f t="shared" si="25"/>
        <v>0</v>
      </c>
      <c r="J57" s="39">
        <f t="shared" si="25"/>
        <v>0</v>
      </c>
      <c r="K57" s="35"/>
      <c r="L57" s="35"/>
      <c r="M57" s="35"/>
      <c r="N57" s="35"/>
      <c r="O57" s="36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48">
        <v>8</v>
      </c>
      <c r="AE57" s="48">
        <f t="shared" ref="AE57:AI57" si="26">AE37</f>
        <v>0</v>
      </c>
      <c r="AF57" s="48">
        <f t="shared" si="26"/>
        <v>0</v>
      </c>
      <c r="AG57" s="48">
        <f t="shared" si="26"/>
        <v>0</v>
      </c>
      <c r="AH57" s="48">
        <f t="shared" si="26"/>
        <v>0</v>
      </c>
      <c r="AI57" s="48">
        <f t="shared" si="26"/>
        <v>0</v>
      </c>
      <c r="AJ57" s="37"/>
    </row>
    <row r="58" spans="1:36" ht="30" customHeight="1">
      <c r="A58" s="39" t="str">
        <f>E40</f>
        <v>9 классы</v>
      </c>
      <c r="B58" s="39">
        <f t="shared" ref="B58:J58" si="27">B46</f>
        <v>0</v>
      </c>
      <c r="C58" s="39">
        <f t="shared" si="27"/>
        <v>0</v>
      </c>
      <c r="D58" s="39">
        <f t="shared" si="27"/>
        <v>0</v>
      </c>
      <c r="E58" s="39">
        <f t="shared" si="27"/>
        <v>0</v>
      </c>
      <c r="F58" s="39">
        <f t="shared" si="27"/>
        <v>0</v>
      </c>
      <c r="G58" s="39">
        <f t="shared" si="27"/>
        <v>0</v>
      </c>
      <c r="H58" s="39">
        <f t="shared" si="27"/>
        <v>0</v>
      </c>
      <c r="I58" s="39">
        <f t="shared" si="27"/>
        <v>0</v>
      </c>
      <c r="J58" s="39">
        <f t="shared" si="27"/>
        <v>0</v>
      </c>
      <c r="K58" s="35"/>
      <c r="L58" s="35"/>
      <c r="M58" s="35"/>
      <c r="N58" s="35"/>
      <c r="O58" s="36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48">
        <v>9</v>
      </c>
      <c r="AE58" s="48">
        <f t="shared" ref="AE58:AI58" si="28">AE46</f>
        <v>0</v>
      </c>
      <c r="AF58" s="48">
        <f t="shared" si="28"/>
        <v>0</v>
      </c>
      <c r="AG58" s="48">
        <f t="shared" si="28"/>
        <v>0</v>
      </c>
      <c r="AH58" s="48">
        <f t="shared" si="28"/>
        <v>0</v>
      </c>
      <c r="AI58" s="48">
        <f t="shared" si="28"/>
        <v>0</v>
      </c>
      <c r="AJ58" s="37"/>
    </row>
    <row r="59" spans="1:36" ht="30" customHeight="1">
      <c r="A59" s="49" t="s">
        <v>37</v>
      </c>
      <c r="B59" s="49">
        <f t="shared" ref="B59:H59" si="29">AVERAGE(B54:B57)</f>
        <v>0</v>
      </c>
      <c r="C59" s="49">
        <f t="shared" si="29"/>
        <v>0</v>
      </c>
      <c r="D59" s="49">
        <f t="shared" si="29"/>
        <v>0</v>
      </c>
      <c r="E59" s="49">
        <f t="shared" si="29"/>
        <v>0</v>
      </c>
      <c r="F59" s="49">
        <f t="shared" si="29"/>
        <v>0</v>
      </c>
      <c r="G59" s="49">
        <f t="shared" si="29"/>
        <v>0</v>
      </c>
      <c r="H59" s="49">
        <f t="shared" si="29"/>
        <v>0</v>
      </c>
      <c r="I59" s="49">
        <f t="shared" ref="I59:J59" si="30">AVERAGE(I54:I58)</f>
        <v>0</v>
      </c>
      <c r="J59" s="49">
        <f t="shared" si="30"/>
        <v>0</v>
      </c>
      <c r="K59" s="35"/>
      <c r="L59" s="35"/>
      <c r="M59" s="35"/>
      <c r="N59" s="35"/>
      <c r="O59" s="36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>
        <f t="shared" ref="AE59:AI59" si="31">SUM(AE54:AE58)</f>
        <v>0</v>
      </c>
      <c r="AF59" s="37">
        <f t="shared" si="31"/>
        <v>0</v>
      </c>
      <c r="AG59" s="37">
        <f t="shared" si="31"/>
        <v>0</v>
      </c>
      <c r="AH59" s="37">
        <f t="shared" si="31"/>
        <v>0</v>
      </c>
      <c r="AI59" s="37">
        <f t="shared" si="31"/>
        <v>0</v>
      </c>
      <c r="AJ59" s="37">
        <f t="shared" ref="AJ59:AJ60" si="32">SUM(AE59:AI59)</f>
        <v>0</v>
      </c>
    </row>
    <row r="60" spans="1:36" ht="18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40" t="e">
        <f>AE59/AJ59</f>
        <v>#DIV/0!</v>
      </c>
      <c r="AF60" s="40" t="e">
        <f>AF59/AJ59</f>
        <v>#DIV/0!</v>
      </c>
      <c r="AG60" s="40" t="e">
        <f>AG59/AJ59</f>
        <v>#DIV/0!</v>
      </c>
      <c r="AH60" s="40" t="e">
        <f>AH59/AJ59</f>
        <v>#DIV/0!</v>
      </c>
      <c r="AI60" s="40" t="e">
        <f>AI59/AJ59</f>
        <v>#DIV/0!</v>
      </c>
      <c r="AJ60" s="30" t="e">
        <f t="shared" si="32"/>
        <v>#DIV/0!</v>
      </c>
    </row>
    <row r="61" spans="1:36" ht="18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30"/>
    </row>
    <row r="62" spans="1:36" ht="18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8"/>
      <c r="L62" s="28"/>
      <c r="M62" s="28"/>
      <c r="N62" s="28"/>
      <c r="O62" s="29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30"/>
    </row>
    <row r="63" spans="1:36" ht="18.75" customHeight="1">
      <c r="A63" s="42"/>
      <c r="B63" s="15"/>
      <c r="C63" s="15"/>
      <c r="D63" s="15"/>
      <c r="E63" s="15"/>
      <c r="F63" s="15"/>
      <c r="G63" s="15"/>
      <c r="H63" s="15"/>
      <c r="I63" s="15"/>
      <c r="J63" s="15"/>
      <c r="K63" s="28"/>
      <c r="L63" s="28"/>
      <c r="M63" s="28"/>
      <c r="N63" s="28"/>
      <c r="O63" s="29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30"/>
    </row>
    <row r="64" spans="1:36" ht="18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30"/>
    </row>
    <row r="65" spans="1:36" ht="18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30"/>
    </row>
    <row r="66" spans="1:36" ht="18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30"/>
    </row>
    <row r="67" spans="1:36" ht="18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30"/>
    </row>
    <row r="68" spans="1:36" ht="18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30"/>
    </row>
    <row r="69" spans="1:36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30"/>
    </row>
    <row r="70" spans="1:36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30"/>
    </row>
    <row r="71" spans="1:36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30"/>
    </row>
    <row r="72" spans="1:36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30"/>
    </row>
    <row r="73" spans="1:36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9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30"/>
    </row>
    <row r="74" spans="1:36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30"/>
    </row>
    <row r="75" spans="1:36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30"/>
    </row>
    <row r="76" spans="1:3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30"/>
    </row>
    <row r="77" spans="1:36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30"/>
    </row>
    <row r="78" spans="1:36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30"/>
    </row>
    <row r="79" spans="1:36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30"/>
    </row>
    <row r="80" spans="1:36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30"/>
    </row>
    <row r="81" spans="1:36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30"/>
    </row>
    <row r="82" spans="1:36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9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30"/>
    </row>
    <row r="83" spans="1:36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30"/>
    </row>
    <row r="84" spans="1:36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30"/>
    </row>
    <row r="85" spans="1:36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9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30"/>
    </row>
    <row r="86" spans="1:3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30"/>
    </row>
    <row r="87" spans="1:36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30"/>
    </row>
    <row r="88" spans="1:36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9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30"/>
    </row>
    <row r="89" spans="1:3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30"/>
    </row>
    <row r="90" spans="1:3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30"/>
    </row>
    <row r="91" spans="1:36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30"/>
    </row>
    <row r="92" spans="1:36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9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30"/>
    </row>
    <row r="93" spans="1:36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30"/>
    </row>
    <row r="94" spans="1:36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30"/>
    </row>
    <row r="95" spans="1:36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30"/>
    </row>
    <row r="96" spans="1:3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0"/>
    </row>
    <row r="97" spans="1:36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30"/>
    </row>
    <row r="98" spans="1:36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30"/>
    </row>
    <row r="99" spans="1:36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30"/>
    </row>
    <row r="100" spans="1:36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9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30"/>
    </row>
  </sheetData>
  <mergeCells count="81">
    <mergeCell ref="A23:A24"/>
    <mergeCell ref="A14:A15"/>
    <mergeCell ref="B14:B15"/>
    <mergeCell ref="C14:C15"/>
    <mergeCell ref="D14:D15"/>
    <mergeCell ref="L23:S24"/>
    <mergeCell ref="L32:S33"/>
    <mergeCell ref="L5:S6"/>
    <mergeCell ref="U5:AB6"/>
    <mergeCell ref="U23:AB24"/>
    <mergeCell ref="U32:AB33"/>
    <mergeCell ref="U14:AB15"/>
    <mergeCell ref="L14:S15"/>
    <mergeCell ref="A51:A53"/>
    <mergeCell ref="D51:D53"/>
    <mergeCell ref="B51:B53"/>
    <mergeCell ref="C51:C53"/>
    <mergeCell ref="A32:A33"/>
    <mergeCell ref="B32:B33"/>
    <mergeCell ref="C32:C33"/>
    <mergeCell ref="D32:D33"/>
    <mergeCell ref="L41:S42"/>
    <mergeCell ref="U41:AB42"/>
    <mergeCell ref="H51:H53"/>
    <mergeCell ref="L51:S52"/>
    <mergeCell ref="S50:U50"/>
    <mergeCell ref="U51:AB52"/>
    <mergeCell ref="J51:J53"/>
    <mergeCell ref="I51:I53"/>
    <mergeCell ref="I14:I15"/>
    <mergeCell ref="J14:J15"/>
    <mergeCell ref="I32:I33"/>
    <mergeCell ref="J32:J33"/>
    <mergeCell ref="A41:A42"/>
    <mergeCell ref="B41:B42"/>
    <mergeCell ref="C41:C42"/>
    <mergeCell ref="D41:D42"/>
    <mergeCell ref="I41:I42"/>
    <mergeCell ref="J41:J42"/>
    <mergeCell ref="E32:E33"/>
    <mergeCell ref="I23:I24"/>
    <mergeCell ref="J23:J24"/>
    <mergeCell ref="B23:B24"/>
    <mergeCell ref="C23:C24"/>
    <mergeCell ref="D23:D24"/>
    <mergeCell ref="H41:H42"/>
    <mergeCell ref="E50:F50"/>
    <mergeCell ref="E51:E53"/>
    <mergeCell ref="H14:H15"/>
    <mergeCell ref="H23:H24"/>
    <mergeCell ref="H32:H33"/>
    <mergeCell ref="E23:E24"/>
    <mergeCell ref="E22:F22"/>
    <mergeCell ref="G23:G24"/>
    <mergeCell ref="F14:F15"/>
    <mergeCell ref="F23:F24"/>
    <mergeCell ref="F32:F33"/>
    <mergeCell ref="E31:F31"/>
    <mergeCell ref="G32:G33"/>
    <mergeCell ref="E14:E15"/>
    <mergeCell ref="G14:G15"/>
    <mergeCell ref="E41:E42"/>
    <mergeCell ref="E40:F40"/>
    <mergeCell ref="F51:F53"/>
    <mergeCell ref="G51:G53"/>
    <mergeCell ref="F41:F42"/>
    <mergeCell ref="G41:G42"/>
    <mergeCell ref="A1:J1"/>
    <mergeCell ref="E2:F2"/>
    <mergeCell ref="E4:F4"/>
    <mergeCell ref="E13:F13"/>
    <mergeCell ref="H5:H6"/>
    <mergeCell ref="I5:I6"/>
    <mergeCell ref="J5:J6"/>
    <mergeCell ref="E5:E6"/>
    <mergeCell ref="G5:G6"/>
    <mergeCell ref="F5:F6"/>
    <mergeCell ref="B5:B6"/>
    <mergeCell ref="A5:A6"/>
    <mergeCell ref="C5:C6"/>
    <mergeCell ref="D5:D6"/>
  </mergeCells>
  <pageMargins left="1.9685039370078741" right="0.11811023622047245" top="0.74803149606299213" bottom="0.74803149606299213" header="0" footer="0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0"/>
  <sheetViews>
    <sheetView workbookViewId="0"/>
  </sheetViews>
  <sheetFormatPr defaultColWidth="12.5703125" defaultRowHeight="15" customHeight="1"/>
  <cols>
    <col min="1" max="1" width="12.42578125" customWidth="1"/>
    <col min="2" max="10" width="11.42578125" customWidth="1"/>
    <col min="11" max="18" width="8" customWidth="1"/>
    <col min="19" max="23" width="8.42578125" customWidth="1"/>
    <col min="24" max="24" width="8" customWidth="1"/>
    <col min="25" max="25" width="10.5703125" hidden="1" customWidth="1"/>
    <col min="26" max="26" width="3" hidden="1" customWidth="1"/>
    <col min="27" max="27" width="7.5703125" hidden="1" customWidth="1"/>
  </cols>
  <sheetData>
    <row r="1" spans="1:27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7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5" t="s">
        <v>0</v>
      </c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>
      <c r="A3" s="4"/>
      <c r="B3" s="1"/>
      <c r="C3" s="5"/>
      <c r="D3" s="5"/>
      <c r="E3" s="6"/>
      <c r="F3" s="5"/>
      <c r="G3" s="5"/>
      <c r="H3" s="5"/>
      <c r="I3" s="5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>
      <c r="A4" s="4"/>
      <c r="B4" s="1"/>
      <c r="C4" s="1"/>
      <c r="D4" s="1"/>
      <c r="E4" s="102" t="s">
        <v>92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10 А</v>
      </c>
      <c r="S4" s="1"/>
      <c r="T4" s="1"/>
      <c r="U4" s="1"/>
      <c r="V4" s="1"/>
      <c r="W4" s="1"/>
      <c r="X4" s="1"/>
      <c r="Y4" s="8" t="s">
        <v>4</v>
      </c>
      <c r="Z4" s="9">
        <f>C12</f>
        <v>0</v>
      </c>
      <c r="AA4" s="3" t="e">
        <f>Z4/Z9</f>
        <v>#DIV/0!</v>
      </c>
    </row>
    <row r="5" spans="1:27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2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10" t="s">
        <v>13</v>
      </c>
      <c r="Z5" s="9">
        <f>D12</f>
        <v>0</v>
      </c>
      <c r="AA5" s="3" t="e">
        <f>Z5/Z9</f>
        <v>#DIV/0!</v>
      </c>
    </row>
    <row r="6" spans="1:27" ht="15" customHeight="1">
      <c r="A6" s="95" t="str">
        <f>'5 классы'!A6:A7</f>
        <v>Направление воспитательной деятельности</v>
      </c>
      <c r="B6" s="95" t="str">
        <f>'5 классы'!B6:B7</f>
        <v>Гражданское воспитание</v>
      </c>
      <c r="C6" s="95" t="str">
        <f>'5 классы'!C6:C7</f>
        <v>Патриотическое воспитание</v>
      </c>
      <c r="D6" s="95" t="str">
        <f>'5 классы'!D6:D7</f>
        <v>Духовно-нравственное воспитание</v>
      </c>
      <c r="E6" s="95" t="str">
        <f>'5 классы'!E6:E7</f>
        <v>Эстетическое воспитания</v>
      </c>
      <c r="F6" s="95" t="str">
        <f>'5 классы'!F6:F7</f>
        <v>Физическое воспитание</v>
      </c>
      <c r="G6" s="95" t="str">
        <f>'5 классы'!G6:G7</f>
        <v>Трудовое воспитание</v>
      </c>
      <c r="H6" s="95" t="str">
        <f>'5 классы'!H6:H7</f>
        <v>Экологическое воспитание</v>
      </c>
      <c r="I6" s="95" t="str">
        <f>'5 классы'!I6:I7</f>
        <v>Ценность научного познания</v>
      </c>
      <c r="J6" s="95" t="str">
        <f>'5 классы'!J6:J7</f>
        <v>Адаптация к изменяющимся условиям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10" t="s">
        <v>14</v>
      </c>
      <c r="Z6" s="9">
        <f>E12</f>
        <v>0</v>
      </c>
      <c r="AA6" s="3" t="e">
        <f>Z6/Z9</f>
        <v>#DIV/0!</v>
      </c>
    </row>
    <row r="7" spans="1:27" ht="24" customHeight="1">
      <c r="A7" s="99"/>
      <c r="B7" s="99"/>
      <c r="C7" s="99"/>
      <c r="D7" s="99"/>
      <c r="E7" s="99"/>
      <c r="F7" s="99"/>
      <c r="G7" s="99"/>
      <c r="H7" s="99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3" t="s">
        <v>16</v>
      </c>
      <c r="Z7" s="9">
        <f>F12</f>
        <v>0</v>
      </c>
      <c r="AA7" s="3" t="e">
        <f>Z7/Z9</f>
        <v>#DIV/0!</v>
      </c>
    </row>
    <row r="8" spans="1:27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3" t="s">
        <v>17</v>
      </c>
      <c r="Z8" s="9">
        <f>G12</f>
        <v>0</v>
      </c>
      <c r="AA8" s="3" t="e">
        <f>Z8/Z9</f>
        <v>#DIV/0!</v>
      </c>
    </row>
    <row r="9" spans="1:27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>
        <f t="shared" ref="Z9:AA9" si="0">SUM(Z4:Z8)</f>
        <v>0</v>
      </c>
      <c r="AA9" s="3" t="e">
        <f t="shared" si="0"/>
        <v>#DIV/0!</v>
      </c>
    </row>
    <row r="10" spans="1:27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</row>
    <row r="11" spans="1:27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/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</row>
    <row r="12" spans="1:27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</row>
    <row r="13" spans="1:27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</row>
    <row r="14" spans="1:27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</row>
    <row r="15" spans="1:27">
      <c r="A15" s="4"/>
      <c r="B15" s="1"/>
      <c r="C15" s="1"/>
      <c r="D15" s="1"/>
      <c r="E15" s="102" t="s">
        <v>93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10 Б</v>
      </c>
      <c r="S15" s="1"/>
      <c r="T15" s="1"/>
      <c r="U15" s="1"/>
      <c r="V15" s="1"/>
      <c r="W15" s="1"/>
      <c r="X15" s="1"/>
      <c r="Y15" s="1"/>
      <c r="Z15" s="1"/>
      <c r="AA15" s="3"/>
    </row>
    <row r="16" spans="1:27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3"/>
    </row>
    <row r="17" spans="1:27" ht="28.5" customHeight="1">
      <c r="A17" s="95" t="str">
        <f t="shared" ref="A17:J17" si="1">A6</f>
        <v>Направление воспитательной деятельности</v>
      </c>
      <c r="B17" s="95" t="str">
        <f t="shared" si="1"/>
        <v>Гражданское воспитание</v>
      </c>
      <c r="C17" s="95" t="str">
        <f t="shared" si="1"/>
        <v>Патриотическое воспитание</v>
      </c>
      <c r="D17" s="95" t="str">
        <f t="shared" si="1"/>
        <v>Духовно-нравственное воспитание</v>
      </c>
      <c r="E17" s="95" t="str">
        <f t="shared" si="1"/>
        <v>Эстетическое воспитания</v>
      </c>
      <c r="F17" s="95" t="str">
        <f t="shared" si="1"/>
        <v>Физическое воспитание</v>
      </c>
      <c r="G17" s="95" t="str">
        <f t="shared" si="1"/>
        <v>Трудовое воспитание</v>
      </c>
      <c r="H17" s="95" t="str">
        <f t="shared" si="1"/>
        <v>Экологическое воспитание</v>
      </c>
      <c r="I17" s="95" t="str">
        <f t="shared" si="1"/>
        <v>Ценность научного познания</v>
      </c>
      <c r="J17" s="95" t="str">
        <f t="shared" si="1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3" t="e">
        <f>Z17/Z22</f>
        <v>#DIV/0!</v>
      </c>
    </row>
    <row r="18" spans="1:27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3" t="e">
        <f>Z18/Z22</f>
        <v>#DIV/0!</v>
      </c>
    </row>
    <row r="19" spans="1:27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3" t="e">
        <f>Z19/Z22</f>
        <v>#DIV/0!</v>
      </c>
    </row>
    <row r="20" spans="1:2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3" t="e">
        <f>Z20/Z22</f>
        <v>#DIV/0!</v>
      </c>
    </row>
    <row r="21" spans="1:27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3" t="e">
        <f>Z21/Z22</f>
        <v>#DIV/0!</v>
      </c>
    </row>
    <row r="22" spans="1:27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ref="Z22:AA22" si="2">SUM(Z17:Z21)</f>
        <v>0</v>
      </c>
      <c r="AA22" s="3" t="e">
        <f t="shared" si="2"/>
        <v>#DIV/0!</v>
      </c>
    </row>
    <row r="23" spans="1:27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</row>
    <row r="24" spans="1:27" ht="15.75" customHeight="1">
      <c r="A24" s="14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</row>
    <row r="25" spans="1:27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</row>
    <row r="26" spans="1:27" ht="15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/>
    </row>
    <row r="27" spans="1:2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/>
    </row>
    <row r="28" spans="1:27" ht="15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/>
    </row>
    <row r="29" spans="1:27" ht="15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"/>
    </row>
    <row r="30" spans="1:27" ht="15.75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</row>
    <row r="31" spans="1:27" ht="15.75" customHeigh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"/>
    </row>
    <row r="32" spans="1:27" ht="15.75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"/>
    </row>
    <row r="33" spans="1:27" ht="15.7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</row>
    <row r="34" spans="1:27" ht="15.75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</row>
    <row r="35" spans="1:27" ht="15.7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</row>
    <row r="36" spans="1:2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</row>
    <row r="37" spans="1:27" ht="15.75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</row>
    <row r="38" spans="1:2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</row>
    <row r="39" spans="1:2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</row>
    <row r="40" spans="1:2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</row>
    <row r="41" spans="1:2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</row>
    <row r="42" spans="1:2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</row>
    <row r="43" spans="1:2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</row>
    <row r="44" spans="1:2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</row>
    <row r="45" spans="1:2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</row>
    <row r="46" spans="1:2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</row>
    <row r="47" spans="1:2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</row>
    <row r="48" spans="1:2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</row>
    <row r="49" spans="1:2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</row>
    <row r="50" spans="1:2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</row>
    <row r="51" spans="1:2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</row>
    <row r="52" spans="1:2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</row>
    <row r="53" spans="1:2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</row>
    <row r="54" spans="1:2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</row>
    <row r="55" spans="1:2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</row>
    <row r="56" spans="1:2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</row>
    <row r="57" spans="1:2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</row>
    <row r="58" spans="1:2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</row>
    <row r="59" spans="1:2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</row>
    <row r="60" spans="1:2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</row>
    <row r="61" spans="1:2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</row>
    <row r="62" spans="1:2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</row>
    <row r="63" spans="1:2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</row>
    <row r="64" spans="1:2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</row>
    <row r="65" spans="1:2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</row>
    <row r="66" spans="1:2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</row>
    <row r="67" spans="1:2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</row>
    <row r="68" spans="1:2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</row>
    <row r="69" spans="1:2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</row>
    <row r="70" spans="1:2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</row>
    <row r="71" spans="1:2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</row>
    <row r="72" spans="1:2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</row>
    <row r="73" spans="1:2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</row>
    <row r="74" spans="1:2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</row>
    <row r="75" spans="1:2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</row>
    <row r="76" spans="1:2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</row>
    <row r="77" spans="1:2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</row>
    <row r="78" spans="1:2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</row>
    <row r="79" spans="1:2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</row>
    <row r="80" spans="1:2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</row>
    <row r="81" spans="1:2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</row>
    <row r="82" spans="1:2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</row>
    <row r="83" spans="1:2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</row>
    <row r="84" spans="1:2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</row>
    <row r="85" spans="1:2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</row>
    <row r="86" spans="1:2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</row>
    <row r="87" spans="1:2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</row>
    <row r="88" spans="1:2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</row>
    <row r="89" spans="1:2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</row>
    <row r="90" spans="1:2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</row>
    <row r="91" spans="1:2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</row>
    <row r="92" spans="1:2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</row>
    <row r="93" spans="1:2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</row>
    <row r="94" spans="1:2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</row>
    <row r="95" spans="1:2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</row>
    <row r="96" spans="1:2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</row>
    <row r="97" spans="1:2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</row>
    <row r="98" spans="1:2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</row>
    <row r="99" spans="1:2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</row>
    <row r="100" spans="1:2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</row>
  </sheetData>
  <mergeCells count="30">
    <mergeCell ref="C21:H21"/>
    <mergeCell ref="G6:G7"/>
    <mergeCell ref="C10:H10"/>
    <mergeCell ref="A1:J1"/>
    <mergeCell ref="E2:F2"/>
    <mergeCell ref="F6:F7"/>
    <mergeCell ref="A17:A18"/>
    <mergeCell ref="B17:B18"/>
    <mergeCell ref="C17:C18"/>
    <mergeCell ref="D17:D18"/>
    <mergeCell ref="E17:E18"/>
    <mergeCell ref="E15:F15"/>
    <mergeCell ref="E4:F4"/>
    <mergeCell ref="S16:W17"/>
    <mergeCell ref="J17:J18"/>
    <mergeCell ref="L5:Q6"/>
    <mergeCell ref="S5:W6"/>
    <mergeCell ref="A6:A7"/>
    <mergeCell ref="B6:B7"/>
    <mergeCell ref="C6:C7"/>
    <mergeCell ref="D6:D7"/>
    <mergeCell ref="E6:E7"/>
    <mergeCell ref="J6:J7"/>
    <mergeCell ref="F17:F18"/>
    <mergeCell ref="G17:G18"/>
    <mergeCell ref="H6:H7"/>
    <mergeCell ref="I6:I7"/>
    <mergeCell ref="L16:Q17"/>
    <mergeCell ref="H17:H18"/>
    <mergeCell ref="I17:I18"/>
  </mergeCells>
  <pageMargins left="0.59055118110236227" right="0.19685039370078741" top="0.74803149606299213" bottom="0.74803149606299213" header="0" footer="0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00"/>
  <sheetViews>
    <sheetView workbookViewId="0">
      <selection sqref="A1:J1"/>
    </sheetView>
  </sheetViews>
  <sheetFormatPr defaultColWidth="12.5703125" defaultRowHeight="15" customHeight="1"/>
  <cols>
    <col min="1" max="1" width="12.42578125" customWidth="1"/>
    <col min="2" max="10" width="11.42578125" customWidth="1"/>
    <col min="11" max="18" width="8" customWidth="1"/>
    <col min="19" max="23" width="9.140625" customWidth="1"/>
    <col min="24" max="24" width="8" customWidth="1"/>
    <col min="25" max="25" width="10.5703125" hidden="1" customWidth="1"/>
    <col min="26" max="26" width="3" hidden="1" customWidth="1"/>
    <col min="27" max="27" width="7.5703125" hidden="1" customWidth="1"/>
  </cols>
  <sheetData>
    <row r="1" spans="1:27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7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5" t="s">
        <v>0</v>
      </c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>
      <c r="A3" s="4"/>
      <c r="B3" s="1"/>
      <c r="C3" s="5"/>
      <c r="D3" s="5"/>
      <c r="E3" s="6"/>
      <c r="F3" s="5"/>
      <c r="G3" s="5"/>
      <c r="H3" s="5"/>
      <c r="I3" s="5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>
      <c r="A4" s="4"/>
      <c r="B4" s="1"/>
      <c r="C4" s="1"/>
      <c r="D4" s="1"/>
      <c r="E4" s="102" t="s">
        <v>94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11 А</v>
      </c>
      <c r="S4" s="1"/>
      <c r="T4" s="1"/>
      <c r="U4" s="1"/>
      <c r="V4" s="1"/>
      <c r="W4" s="1"/>
      <c r="X4" s="1"/>
      <c r="Y4" s="8" t="s">
        <v>4</v>
      </c>
      <c r="Z4" s="9">
        <f>C12</f>
        <v>0</v>
      </c>
      <c r="AA4" s="3" t="e">
        <f>Z4/Z9</f>
        <v>#DIV/0!</v>
      </c>
    </row>
    <row r="5" spans="1:27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2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10" t="s">
        <v>13</v>
      </c>
      <c r="Z5" s="9">
        <f>D12</f>
        <v>0</v>
      </c>
      <c r="AA5" s="3" t="e">
        <f>Z5/Z9</f>
        <v>#DIV/0!</v>
      </c>
    </row>
    <row r="6" spans="1:27" ht="15" customHeight="1">
      <c r="A6" s="95" t="str">
        <f>'5 классы'!A6:A7</f>
        <v>Направление воспитательной деятельности</v>
      </c>
      <c r="B6" s="95" t="str">
        <f>'5 классы'!B6:B7</f>
        <v>Гражданское воспитание</v>
      </c>
      <c r="C6" s="95" t="str">
        <f>'5 классы'!C6:C7</f>
        <v>Патриотическое воспитание</v>
      </c>
      <c r="D6" s="95" t="str">
        <f>'5 классы'!D6:D7</f>
        <v>Духовно-нравственное воспитание</v>
      </c>
      <c r="E6" s="95" t="str">
        <f>'5 классы'!E6:E7</f>
        <v>Эстетическое воспитания</v>
      </c>
      <c r="F6" s="95" t="str">
        <f>'5 классы'!F6:F7</f>
        <v>Физическое воспитание</v>
      </c>
      <c r="G6" s="95" t="str">
        <f>'5 классы'!G6:G7</f>
        <v>Трудовое воспитание</v>
      </c>
      <c r="H6" s="95" t="str">
        <f>'5 классы'!H6:H7</f>
        <v>Экологическое воспитание</v>
      </c>
      <c r="I6" s="95" t="str">
        <f>'5 классы'!I6:I7</f>
        <v>Ценность научного познания</v>
      </c>
      <c r="J6" s="95" t="str">
        <f>'5 классы'!J6:J7</f>
        <v>Адаптация к изменяющимся условиям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10" t="s">
        <v>14</v>
      </c>
      <c r="Z6" s="9">
        <f>E12</f>
        <v>0</v>
      </c>
      <c r="AA6" s="3" t="e">
        <f>Z6/Z9</f>
        <v>#DIV/0!</v>
      </c>
    </row>
    <row r="7" spans="1:27" ht="24" customHeight="1">
      <c r="A7" s="99"/>
      <c r="B7" s="99"/>
      <c r="C7" s="99"/>
      <c r="D7" s="99"/>
      <c r="E7" s="99"/>
      <c r="F7" s="99"/>
      <c r="G7" s="99"/>
      <c r="H7" s="99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3" t="s">
        <v>16</v>
      </c>
      <c r="Z7" s="9">
        <f>F12</f>
        <v>0</v>
      </c>
      <c r="AA7" s="3" t="e">
        <f>Z7/Z9</f>
        <v>#DIV/0!</v>
      </c>
    </row>
    <row r="8" spans="1:27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3" t="s">
        <v>17</v>
      </c>
      <c r="Z8" s="9">
        <f>G12</f>
        <v>0</v>
      </c>
      <c r="AA8" s="3" t="e">
        <f>Z8/Z9</f>
        <v>#DIV/0!</v>
      </c>
    </row>
    <row r="9" spans="1:27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>
        <f t="shared" ref="Z9:AA9" si="0">SUM(Z4:Z8)</f>
        <v>0</v>
      </c>
      <c r="AA9" s="3" t="e">
        <f t="shared" si="0"/>
        <v>#DIV/0!</v>
      </c>
    </row>
    <row r="10" spans="1:27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</row>
    <row r="11" spans="1:27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/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</row>
    <row r="12" spans="1:27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</row>
    <row r="13" spans="1:27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</row>
    <row r="14" spans="1:27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</row>
    <row r="15" spans="1:27">
      <c r="A15" s="4"/>
      <c r="B15" s="1"/>
      <c r="C15" s="1"/>
      <c r="D15" s="1"/>
      <c r="E15" s="102" t="s">
        <v>95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11 Б</v>
      </c>
      <c r="S15" s="1"/>
      <c r="T15" s="1"/>
      <c r="U15" s="1"/>
      <c r="V15" s="1"/>
      <c r="W15" s="1"/>
      <c r="X15" s="1"/>
      <c r="Y15" s="1"/>
      <c r="Z15" s="1"/>
      <c r="AA15" s="3"/>
    </row>
    <row r="16" spans="1:27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3"/>
    </row>
    <row r="17" spans="1:27" ht="28.5" customHeight="1">
      <c r="A17" s="95" t="str">
        <f t="shared" ref="A17:J17" si="1">A6</f>
        <v>Направление воспитательной деятельности</v>
      </c>
      <c r="B17" s="95" t="str">
        <f t="shared" si="1"/>
        <v>Гражданское воспитание</v>
      </c>
      <c r="C17" s="95" t="str">
        <f t="shared" si="1"/>
        <v>Патриотическое воспитание</v>
      </c>
      <c r="D17" s="95" t="str">
        <f t="shared" si="1"/>
        <v>Духовно-нравственное воспитание</v>
      </c>
      <c r="E17" s="95" t="str">
        <f t="shared" si="1"/>
        <v>Эстетическое воспитания</v>
      </c>
      <c r="F17" s="95" t="str">
        <f t="shared" si="1"/>
        <v>Физическое воспитание</v>
      </c>
      <c r="G17" s="95" t="str">
        <f t="shared" si="1"/>
        <v>Трудовое воспитание</v>
      </c>
      <c r="H17" s="95" t="str">
        <f t="shared" si="1"/>
        <v>Экологическое воспитание</v>
      </c>
      <c r="I17" s="95" t="str">
        <f t="shared" si="1"/>
        <v>Ценность научного познания</v>
      </c>
      <c r="J17" s="95" t="str">
        <f t="shared" si="1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3" t="e">
        <f>Z17/Z22</f>
        <v>#DIV/0!</v>
      </c>
    </row>
    <row r="18" spans="1:27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3" t="e">
        <f>Z18/Z22</f>
        <v>#DIV/0!</v>
      </c>
    </row>
    <row r="19" spans="1:27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3" t="e">
        <f>Z19/Z22</f>
        <v>#DIV/0!</v>
      </c>
    </row>
    <row r="20" spans="1:2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3" t="e">
        <f>Z20/Z22</f>
        <v>#DIV/0!</v>
      </c>
    </row>
    <row r="21" spans="1:27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3" t="e">
        <f>Z21/Z22</f>
        <v>#DIV/0!</v>
      </c>
    </row>
    <row r="22" spans="1:27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ref="Z22:AA22" si="2">SUM(Z17:Z21)</f>
        <v>0</v>
      </c>
      <c r="AA22" s="3" t="e">
        <f t="shared" si="2"/>
        <v>#DIV/0!</v>
      </c>
    </row>
    <row r="23" spans="1:27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</row>
    <row r="24" spans="1:27" ht="15.75" customHeight="1">
      <c r="A24" s="14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</row>
    <row r="25" spans="1:27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</row>
    <row r="26" spans="1:27" ht="15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/>
    </row>
    <row r="27" spans="1:2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/>
    </row>
    <row r="28" spans="1:27" ht="15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/>
    </row>
    <row r="29" spans="1:27" ht="15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"/>
    </row>
    <row r="30" spans="1:27" ht="15.75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</row>
    <row r="31" spans="1:27" ht="15.75" customHeigh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"/>
    </row>
    <row r="32" spans="1:27" ht="15.75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"/>
    </row>
    <row r="33" spans="1:27" ht="15.7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</row>
    <row r="34" spans="1:27" ht="15.75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</row>
    <row r="35" spans="1:27" ht="15.7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</row>
    <row r="36" spans="1:2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</row>
    <row r="37" spans="1:27" ht="15.75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</row>
    <row r="38" spans="1:2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</row>
    <row r="39" spans="1:2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</row>
    <row r="40" spans="1:2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</row>
    <row r="41" spans="1:2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</row>
    <row r="42" spans="1:2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</row>
    <row r="43" spans="1:2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</row>
    <row r="44" spans="1:2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</row>
    <row r="45" spans="1:2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</row>
    <row r="46" spans="1:2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</row>
    <row r="47" spans="1:2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</row>
    <row r="48" spans="1:2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</row>
    <row r="49" spans="1:2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</row>
    <row r="50" spans="1:2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</row>
    <row r="51" spans="1:2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</row>
    <row r="52" spans="1:2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</row>
    <row r="53" spans="1:2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</row>
    <row r="54" spans="1:2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</row>
    <row r="55" spans="1:2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</row>
    <row r="56" spans="1:2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</row>
    <row r="57" spans="1:2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</row>
    <row r="58" spans="1:2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</row>
    <row r="59" spans="1:2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</row>
    <row r="60" spans="1:2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</row>
    <row r="61" spans="1:2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</row>
    <row r="62" spans="1:2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</row>
    <row r="63" spans="1:2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</row>
    <row r="64" spans="1:2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</row>
    <row r="65" spans="1:2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</row>
    <row r="66" spans="1:2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</row>
    <row r="67" spans="1:2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</row>
    <row r="68" spans="1:2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</row>
    <row r="69" spans="1:2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</row>
    <row r="70" spans="1:2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</row>
    <row r="71" spans="1:2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</row>
    <row r="72" spans="1:2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</row>
    <row r="73" spans="1:2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</row>
    <row r="74" spans="1:2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</row>
    <row r="75" spans="1:2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</row>
    <row r="76" spans="1:2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</row>
    <row r="77" spans="1:2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</row>
    <row r="78" spans="1:2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</row>
    <row r="79" spans="1:2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</row>
    <row r="80" spans="1:2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</row>
    <row r="81" spans="1:2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</row>
    <row r="82" spans="1:2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</row>
    <row r="83" spans="1:2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</row>
    <row r="84" spans="1:2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</row>
    <row r="85" spans="1:2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</row>
    <row r="86" spans="1:2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</row>
    <row r="87" spans="1:2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</row>
    <row r="88" spans="1:2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</row>
    <row r="89" spans="1:2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</row>
    <row r="90" spans="1:2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</row>
    <row r="91" spans="1:2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</row>
    <row r="92" spans="1:2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</row>
    <row r="93" spans="1:2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</row>
    <row r="94" spans="1:2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</row>
    <row r="95" spans="1:2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</row>
    <row r="96" spans="1:2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</row>
    <row r="97" spans="1:2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</row>
    <row r="98" spans="1:2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</row>
    <row r="99" spans="1:2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</row>
    <row r="100" spans="1:2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</row>
  </sheetData>
  <mergeCells count="30">
    <mergeCell ref="C21:H21"/>
    <mergeCell ref="G6:G7"/>
    <mergeCell ref="C10:H10"/>
    <mergeCell ref="A1:J1"/>
    <mergeCell ref="E2:F2"/>
    <mergeCell ref="F6:F7"/>
    <mergeCell ref="A17:A18"/>
    <mergeCell ref="B17:B18"/>
    <mergeCell ref="C17:C18"/>
    <mergeCell ref="D17:D18"/>
    <mergeCell ref="E17:E18"/>
    <mergeCell ref="E15:F15"/>
    <mergeCell ref="E4:F4"/>
    <mergeCell ref="S16:W17"/>
    <mergeCell ref="J17:J18"/>
    <mergeCell ref="L5:Q6"/>
    <mergeCell ref="S5:W6"/>
    <mergeCell ref="A6:A7"/>
    <mergeCell ref="B6:B7"/>
    <mergeCell ref="C6:C7"/>
    <mergeCell ref="D6:D7"/>
    <mergeCell ref="E6:E7"/>
    <mergeCell ref="J6:J7"/>
    <mergeCell ref="F17:F18"/>
    <mergeCell ref="G17:G18"/>
    <mergeCell ref="H6:H7"/>
    <mergeCell ref="I6:I7"/>
    <mergeCell ref="L16:Q17"/>
    <mergeCell ref="H17:H18"/>
    <mergeCell ref="I17:I18"/>
  </mergeCells>
  <pageMargins left="0.59055118110236227" right="0.19685039370078741" top="0.74803149606299213" bottom="0.74803149606299213" header="0" footer="0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00"/>
  <sheetViews>
    <sheetView workbookViewId="0">
      <selection sqref="A1:J1"/>
    </sheetView>
  </sheetViews>
  <sheetFormatPr defaultColWidth="12.5703125" defaultRowHeight="15" customHeight="1"/>
  <cols>
    <col min="1" max="1" width="9.42578125" customWidth="1"/>
    <col min="2" max="10" width="11.28515625" customWidth="1"/>
    <col min="11" max="29" width="8" customWidth="1"/>
    <col min="30" max="30" width="3.7109375" hidden="1" customWidth="1"/>
    <col min="31" max="31" width="5.140625" hidden="1" customWidth="1"/>
    <col min="32" max="32" width="12.28515625" hidden="1" customWidth="1"/>
    <col min="33" max="33" width="14.28515625" hidden="1" customWidth="1"/>
    <col min="34" max="34" width="8.5703125" hidden="1" customWidth="1"/>
    <col min="35" max="35" width="12.5703125" hidden="1" customWidth="1"/>
    <col min="36" max="36" width="8.5703125" hidden="1" customWidth="1"/>
    <col min="37" max="37" width="4.42578125" hidden="1" customWidth="1"/>
  </cols>
  <sheetData>
    <row r="1" spans="1:37">
      <c r="A1" s="117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  <c r="M1" s="28"/>
      <c r="N1" s="28"/>
      <c r="O1" s="29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52"/>
      <c r="AF1" s="28"/>
      <c r="AG1" s="28"/>
      <c r="AH1" s="28"/>
      <c r="AI1" s="28"/>
      <c r="AJ1" s="28"/>
      <c r="AK1" s="28"/>
    </row>
    <row r="2" spans="1:37">
      <c r="A2" s="28"/>
      <c r="B2" s="28"/>
      <c r="C2" s="28"/>
      <c r="D2" s="31"/>
      <c r="E2" s="114" t="str">
        <f>'1 классы'!D2</f>
        <v>2022-2023 уч. год</v>
      </c>
      <c r="F2" s="103"/>
      <c r="G2" s="31"/>
      <c r="H2" s="31"/>
      <c r="I2" s="31"/>
      <c r="J2" s="31"/>
      <c r="K2" s="28"/>
      <c r="L2" s="28"/>
      <c r="M2" s="28"/>
      <c r="N2" s="28"/>
      <c r="O2" s="2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52"/>
      <c r="AF2" s="28"/>
      <c r="AG2" s="28"/>
      <c r="AH2" s="28"/>
      <c r="AI2" s="28"/>
      <c r="AJ2" s="28"/>
      <c r="AK2" s="28"/>
    </row>
    <row r="3" spans="1:37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52"/>
      <c r="AF3" s="28"/>
      <c r="AG3" s="28"/>
      <c r="AH3" s="28"/>
      <c r="AI3" s="28"/>
      <c r="AJ3" s="28"/>
      <c r="AK3" s="28"/>
    </row>
    <row r="4" spans="1:37">
      <c r="A4" s="28"/>
      <c r="B4" s="28"/>
      <c r="C4" s="28"/>
      <c r="D4" s="28"/>
      <c r="E4" s="115" t="s">
        <v>96</v>
      </c>
      <c r="F4" s="98"/>
      <c r="G4" s="28"/>
      <c r="H4" s="28"/>
      <c r="I4" s="28"/>
      <c r="J4" s="28"/>
      <c r="K4" s="28"/>
      <c r="L4" s="28"/>
      <c r="M4" s="28"/>
      <c r="N4" s="28"/>
      <c r="O4" s="29"/>
      <c r="P4" s="28"/>
      <c r="Q4" s="28"/>
      <c r="R4" s="28"/>
      <c r="S4" s="28"/>
      <c r="T4" s="29" t="str">
        <f>E4</f>
        <v>10 классы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52"/>
      <c r="AF4" s="28"/>
      <c r="AG4" s="28"/>
      <c r="AH4" s="28"/>
      <c r="AI4" s="28"/>
      <c r="AJ4" s="28"/>
      <c r="AK4" s="28"/>
    </row>
    <row r="5" spans="1:37" ht="18.75" customHeight="1">
      <c r="A5" s="109" t="s">
        <v>32</v>
      </c>
      <c r="B5" s="95" t="s">
        <v>54</v>
      </c>
      <c r="C5" s="95" t="s">
        <v>55</v>
      </c>
      <c r="D5" s="95" t="s">
        <v>7</v>
      </c>
      <c r="E5" s="95" t="s">
        <v>8</v>
      </c>
      <c r="F5" s="95" t="s">
        <v>9</v>
      </c>
      <c r="G5" s="95" t="s">
        <v>10</v>
      </c>
      <c r="H5" s="95" t="s">
        <v>11</v>
      </c>
      <c r="I5" s="95" t="s">
        <v>12</v>
      </c>
      <c r="J5" s="95" t="s">
        <v>56</v>
      </c>
      <c r="K5" s="28"/>
      <c r="L5" s="121" t="s">
        <v>2</v>
      </c>
      <c r="M5" s="103"/>
      <c r="N5" s="103"/>
      <c r="O5" s="103"/>
      <c r="P5" s="103"/>
      <c r="Q5" s="103"/>
      <c r="R5" s="103"/>
      <c r="S5" s="103"/>
      <c r="T5" s="28"/>
      <c r="U5" s="121" t="s">
        <v>3</v>
      </c>
      <c r="V5" s="103"/>
      <c r="W5" s="103"/>
      <c r="X5" s="103"/>
      <c r="Y5" s="103"/>
      <c r="Z5" s="103"/>
      <c r="AA5" s="103"/>
      <c r="AB5" s="103"/>
      <c r="AC5" s="28"/>
      <c r="AD5" s="28"/>
      <c r="AE5" s="52"/>
      <c r="AF5" s="28"/>
      <c r="AG5" s="28"/>
      <c r="AH5" s="28"/>
      <c r="AI5" s="28"/>
      <c r="AJ5" s="28"/>
      <c r="AK5" s="28"/>
    </row>
    <row r="6" spans="1:37" ht="18.75" customHeight="1">
      <c r="A6" s="96"/>
      <c r="B6" s="101"/>
      <c r="C6" s="101"/>
      <c r="D6" s="101"/>
      <c r="E6" s="101"/>
      <c r="F6" s="101"/>
      <c r="G6" s="101"/>
      <c r="H6" s="101"/>
      <c r="I6" s="96"/>
      <c r="J6" s="96"/>
      <c r="K6" s="28"/>
      <c r="L6" s="103"/>
      <c r="M6" s="103"/>
      <c r="N6" s="103"/>
      <c r="O6" s="103"/>
      <c r="P6" s="103"/>
      <c r="Q6" s="103"/>
      <c r="R6" s="103"/>
      <c r="S6" s="103"/>
      <c r="T6" s="28"/>
      <c r="U6" s="103"/>
      <c r="V6" s="103"/>
      <c r="W6" s="103"/>
      <c r="X6" s="103"/>
      <c r="Y6" s="103"/>
      <c r="Z6" s="103"/>
      <c r="AA6" s="103"/>
      <c r="AB6" s="103"/>
      <c r="AC6" s="33"/>
      <c r="AD6" s="28"/>
      <c r="AE6" s="52"/>
      <c r="AF6" s="28" t="s">
        <v>33</v>
      </c>
      <c r="AG6" s="28" t="s">
        <v>13</v>
      </c>
      <c r="AH6" s="28" t="s">
        <v>14</v>
      </c>
      <c r="AI6" s="28" t="s">
        <v>16</v>
      </c>
      <c r="AJ6" s="28" t="s">
        <v>17</v>
      </c>
      <c r="AK6" s="28"/>
    </row>
    <row r="7" spans="1:37" ht="50.25" customHeight="1">
      <c r="A7" s="34" t="str">
        <f>'10 классы'!R4</f>
        <v>10 А</v>
      </c>
      <c r="B7" s="34">
        <f>'10 классы'!B8</f>
        <v>0</v>
      </c>
      <c r="C7" s="34">
        <f>'10 классы'!C8</f>
        <v>0</v>
      </c>
      <c r="D7" s="34">
        <f>'10 классы'!D8</f>
        <v>0</v>
      </c>
      <c r="E7" s="34">
        <f>'10 классы'!E8</f>
        <v>0</v>
      </c>
      <c r="F7" s="34">
        <f>'10 классы'!F8</f>
        <v>0</v>
      </c>
      <c r="G7" s="34">
        <f>'10 классы'!G8</f>
        <v>0</v>
      </c>
      <c r="H7" s="34">
        <f>'10 классы'!H8</f>
        <v>0</v>
      </c>
      <c r="I7" s="34">
        <f>'10 классы'!I8</f>
        <v>0</v>
      </c>
      <c r="J7" s="34">
        <f>'10 классы'!J8</f>
        <v>0</v>
      </c>
      <c r="K7" s="35"/>
      <c r="L7" s="35"/>
      <c r="M7" s="35"/>
      <c r="N7" s="35"/>
      <c r="O7" s="3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53" t="s">
        <v>97</v>
      </c>
      <c r="AF7" s="37">
        <f>'10 классы'!C12</f>
        <v>0</v>
      </c>
      <c r="AG7" s="37">
        <f>'10 классы'!D12</f>
        <v>0</v>
      </c>
      <c r="AH7" s="37">
        <f>'10 классы'!E12</f>
        <v>0</v>
      </c>
      <c r="AI7" s="37">
        <f>'10 классы'!F12</f>
        <v>0</v>
      </c>
      <c r="AJ7" s="37">
        <f>'10 классы'!G12</f>
        <v>0</v>
      </c>
      <c r="AK7" s="35"/>
    </row>
    <row r="8" spans="1:37" ht="50.25" customHeight="1">
      <c r="A8" s="34" t="str">
        <f>'10 классы'!R15</f>
        <v>10 Б</v>
      </c>
      <c r="B8" s="34">
        <f>'10 классы'!B19</f>
        <v>0</v>
      </c>
      <c r="C8" s="34">
        <f>'10 классы'!C19</f>
        <v>0</v>
      </c>
      <c r="D8" s="34">
        <f>'10 классы'!D19</f>
        <v>0</v>
      </c>
      <c r="E8" s="34">
        <f>'10 классы'!E19</f>
        <v>0</v>
      </c>
      <c r="F8" s="34">
        <f>'10 классы'!F19</f>
        <v>0</v>
      </c>
      <c r="G8" s="34">
        <f>'10 классы'!G19</f>
        <v>0</v>
      </c>
      <c r="H8" s="34">
        <f>'10 классы'!H19</f>
        <v>0</v>
      </c>
      <c r="I8" s="34">
        <f>'10 классы'!I19</f>
        <v>0</v>
      </c>
      <c r="J8" s="34">
        <f>'10 классы'!J19</f>
        <v>0</v>
      </c>
      <c r="K8" s="35"/>
      <c r="L8" s="35"/>
      <c r="M8" s="35"/>
      <c r="N8" s="35"/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53" t="s">
        <v>98</v>
      </c>
      <c r="AF8" s="37">
        <f>'10 классы'!C23</f>
        <v>0</v>
      </c>
      <c r="AG8" s="37">
        <f>'10 классы'!C19</f>
        <v>0</v>
      </c>
      <c r="AH8" s="37">
        <f>'10 классы'!E23</f>
        <v>0</v>
      </c>
      <c r="AI8" s="37">
        <f>'10 классы'!F23</f>
        <v>0</v>
      </c>
      <c r="AJ8" s="37">
        <f>'10 классы'!G23</f>
        <v>0</v>
      </c>
      <c r="AK8" s="35"/>
    </row>
    <row r="9" spans="1:37" ht="50.25" customHeight="1">
      <c r="A9" s="38" t="s">
        <v>37</v>
      </c>
      <c r="B9" s="39">
        <f t="shared" ref="B9:J9" si="0">AVERAGE(B7:B8)</f>
        <v>0</v>
      </c>
      <c r="C9" s="39">
        <f t="shared" si="0"/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5"/>
      <c r="L9" s="35"/>
      <c r="M9" s="35"/>
      <c r="N9" s="35"/>
      <c r="O9" s="36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53"/>
      <c r="AF9" s="37">
        <f t="shared" ref="AF9:AJ9" si="1">SUM(AF7:AF8)</f>
        <v>0</v>
      </c>
      <c r="AG9" s="37">
        <f t="shared" si="1"/>
        <v>0</v>
      </c>
      <c r="AH9" s="37">
        <f t="shared" si="1"/>
        <v>0</v>
      </c>
      <c r="AI9" s="37">
        <f t="shared" si="1"/>
        <v>0</v>
      </c>
      <c r="AJ9" s="37">
        <f t="shared" si="1"/>
        <v>0</v>
      </c>
      <c r="AK9" s="37">
        <f>SUM(AF9:AJ9)</f>
        <v>0</v>
      </c>
    </row>
    <row r="10" spans="1:37" ht="27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52"/>
      <c r="AF10" s="40" t="e">
        <f>AF9/AK9</f>
        <v>#DIV/0!</v>
      </c>
      <c r="AG10" s="40" t="e">
        <f>AG9/AK9</f>
        <v>#DIV/0!</v>
      </c>
      <c r="AH10" s="40" t="e">
        <f>AH9/AK9</f>
        <v>#DIV/0!</v>
      </c>
      <c r="AI10" s="40" t="e">
        <f>AI9/AK9</f>
        <v>#DIV/0!</v>
      </c>
      <c r="AJ10" s="40" t="e">
        <f>AJ9/AK9</f>
        <v>#DIV/0!</v>
      </c>
      <c r="AK10" s="40"/>
    </row>
    <row r="11" spans="1:37" ht="27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52"/>
      <c r="AF11" s="28"/>
      <c r="AG11" s="28"/>
      <c r="AH11" s="28"/>
      <c r="AI11" s="28"/>
      <c r="AJ11" s="28"/>
      <c r="AK11" s="28"/>
    </row>
    <row r="12" spans="1:37" ht="27.75" customHeight="1">
      <c r="A12" s="28"/>
      <c r="B12" s="28"/>
      <c r="C12" s="28"/>
      <c r="D12" s="28"/>
      <c r="E12" s="115" t="s">
        <v>99</v>
      </c>
      <c r="F12" s="9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8"/>
      <c r="R12" s="28"/>
      <c r="S12" s="28"/>
      <c r="T12" s="29" t="str">
        <f>E12</f>
        <v>11 классы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52"/>
      <c r="AF12" s="28"/>
      <c r="AG12" s="28"/>
      <c r="AH12" s="28"/>
      <c r="AI12" s="28"/>
      <c r="AJ12" s="28"/>
      <c r="AK12" s="28"/>
    </row>
    <row r="13" spans="1:37" ht="27.75" customHeight="1">
      <c r="A13" s="109" t="s">
        <v>32</v>
      </c>
      <c r="B13" s="110" t="str">
        <f t="shared" ref="B13:J13" si="2">B5</f>
        <v>Гражданское воспитание</v>
      </c>
      <c r="C13" s="110" t="str">
        <f t="shared" si="2"/>
        <v>Патриотическое воспитание</v>
      </c>
      <c r="D13" s="110" t="str">
        <f t="shared" si="2"/>
        <v>Духовно-нравственное воспитание</v>
      </c>
      <c r="E13" s="110" t="str">
        <f t="shared" si="2"/>
        <v>Эстетическое воспитания</v>
      </c>
      <c r="F13" s="110" t="str">
        <f t="shared" si="2"/>
        <v>Физическое воспитание</v>
      </c>
      <c r="G13" s="110" t="str">
        <f t="shared" si="2"/>
        <v>Трудовое воспитание</v>
      </c>
      <c r="H13" s="110" t="str">
        <f t="shared" si="2"/>
        <v>Экологическое воспитание</v>
      </c>
      <c r="I13" s="110" t="str">
        <f t="shared" si="2"/>
        <v>Ценность научного познания</v>
      </c>
      <c r="J13" s="110" t="str">
        <f t="shared" si="2"/>
        <v>Адаптация к изменяющимся условиям</v>
      </c>
      <c r="K13" s="15"/>
      <c r="L13" s="116" t="s">
        <v>2</v>
      </c>
      <c r="M13" s="103"/>
      <c r="N13" s="103"/>
      <c r="O13" s="103"/>
      <c r="P13" s="103"/>
      <c r="Q13" s="103"/>
      <c r="R13" s="103"/>
      <c r="S13" s="103"/>
      <c r="T13" s="15"/>
      <c r="U13" s="116" t="s">
        <v>3</v>
      </c>
      <c r="V13" s="103"/>
      <c r="W13" s="103"/>
      <c r="X13" s="103"/>
      <c r="Y13" s="103"/>
      <c r="Z13" s="103"/>
      <c r="AA13" s="103"/>
      <c r="AB13" s="103"/>
      <c r="AC13" s="15"/>
      <c r="AD13" s="15"/>
      <c r="AE13" s="54"/>
      <c r="AF13" s="15"/>
      <c r="AG13" s="15"/>
      <c r="AH13" s="15"/>
      <c r="AI13" s="15"/>
      <c r="AJ13" s="15"/>
      <c r="AK13" s="15"/>
    </row>
    <row r="14" spans="1:37" ht="13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15"/>
      <c r="L14" s="103"/>
      <c r="M14" s="103"/>
      <c r="N14" s="103"/>
      <c r="O14" s="103"/>
      <c r="P14" s="103"/>
      <c r="Q14" s="103"/>
      <c r="R14" s="103"/>
      <c r="S14" s="103"/>
      <c r="T14" s="28"/>
      <c r="U14" s="103"/>
      <c r="V14" s="103"/>
      <c r="W14" s="103"/>
      <c r="X14" s="103"/>
      <c r="Y14" s="103"/>
      <c r="Z14" s="103"/>
      <c r="AA14" s="103"/>
      <c r="AB14" s="103"/>
      <c r="AC14" s="15"/>
      <c r="AD14" s="15"/>
      <c r="AE14" s="52"/>
      <c r="AF14" s="28" t="s">
        <v>33</v>
      </c>
      <c r="AG14" s="28" t="s">
        <v>13</v>
      </c>
      <c r="AH14" s="28" t="s">
        <v>14</v>
      </c>
      <c r="AI14" s="28" t="s">
        <v>16</v>
      </c>
      <c r="AJ14" s="28" t="s">
        <v>17</v>
      </c>
      <c r="AK14" s="15"/>
    </row>
    <row r="15" spans="1:37" ht="50.25" customHeight="1">
      <c r="A15" s="34" t="str">
        <f>'11 классы'!R4</f>
        <v>11 А</v>
      </c>
      <c r="B15" s="34">
        <f>'11 классы'!B8</f>
        <v>0</v>
      </c>
      <c r="C15" s="34">
        <f>'11 классы'!C8</f>
        <v>0</v>
      </c>
      <c r="D15" s="34">
        <f>'11 классы'!D8</f>
        <v>0</v>
      </c>
      <c r="E15" s="34">
        <f>'11 классы'!E8</f>
        <v>0</v>
      </c>
      <c r="F15" s="34">
        <f>'11 классы'!F8</f>
        <v>0</v>
      </c>
      <c r="G15" s="34">
        <f>'11 классы'!G8</f>
        <v>0</v>
      </c>
      <c r="H15" s="34">
        <f>'11 классы'!H8</f>
        <v>0</v>
      </c>
      <c r="I15" s="34">
        <f>'11 классы'!I8</f>
        <v>0</v>
      </c>
      <c r="J15" s="34">
        <f>'11 классы'!J8</f>
        <v>0</v>
      </c>
      <c r="K15" s="35"/>
      <c r="L15" s="35"/>
      <c r="M15" s="35" t="s">
        <v>0</v>
      </c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53" t="s">
        <v>100</v>
      </c>
      <c r="AF15" s="37">
        <f>'11 классы'!C12</f>
        <v>0</v>
      </c>
      <c r="AG15" s="37">
        <f>'11 классы'!D12</f>
        <v>0</v>
      </c>
      <c r="AH15" s="37">
        <f>'11 классы'!E12</f>
        <v>0</v>
      </c>
      <c r="AI15" s="37">
        <f>'11 классы'!F12</f>
        <v>0</v>
      </c>
      <c r="AJ15" s="37">
        <f>'11 классы'!G12</f>
        <v>0</v>
      </c>
      <c r="AK15" s="35"/>
    </row>
    <row r="16" spans="1:37" ht="50.25" customHeight="1">
      <c r="A16" s="34" t="str">
        <f>'11 классы'!R15</f>
        <v>11 Б</v>
      </c>
      <c r="B16" s="34">
        <f>'11 классы'!B19</f>
        <v>0</v>
      </c>
      <c r="C16" s="34">
        <f>'11 классы'!C19</f>
        <v>0</v>
      </c>
      <c r="D16" s="34">
        <f>'11 классы'!D19</f>
        <v>0</v>
      </c>
      <c r="E16" s="34">
        <f>'11 классы'!E19</f>
        <v>0</v>
      </c>
      <c r="F16" s="34">
        <f>'11 классы'!F19</f>
        <v>0</v>
      </c>
      <c r="G16" s="34">
        <f>'11 классы'!G19</f>
        <v>0</v>
      </c>
      <c r="H16" s="34">
        <f>'11 классы'!H19</f>
        <v>0</v>
      </c>
      <c r="I16" s="34">
        <f>'11 классы'!I19</f>
        <v>0</v>
      </c>
      <c r="J16" s="34">
        <f>'11 классы'!J19</f>
        <v>0</v>
      </c>
      <c r="K16" s="35"/>
      <c r="L16" s="35"/>
      <c r="M16" s="35"/>
      <c r="N16" s="35"/>
      <c r="O16" s="36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53" t="s">
        <v>101</v>
      </c>
      <c r="AF16" s="37">
        <f>'11 классы'!C23</f>
        <v>0</v>
      </c>
      <c r="AG16" s="37">
        <f>'11 классы'!D23</f>
        <v>0</v>
      </c>
      <c r="AH16" s="37">
        <f>'11 классы'!E23</f>
        <v>0</v>
      </c>
      <c r="AI16" s="37">
        <f>'11 классы'!F23</f>
        <v>0</v>
      </c>
      <c r="AJ16" s="37">
        <f>'11 классы'!G23</f>
        <v>0</v>
      </c>
      <c r="AK16" s="35"/>
    </row>
    <row r="17" spans="1:37" ht="50.25" customHeight="1">
      <c r="A17" s="38" t="s">
        <v>37</v>
      </c>
      <c r="B17" s="39">
        <f t="shared" ref="B17:J17" si="3">AVERAGE(B15:B16)</f>
        <v>0</v>
      </c>
      <c r="C17" s="39">
        <f t="shared" si="3"/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5"/>
      <c r="L17" s="35"/>
      <c r="M17" s="35"/>
      <c r="N17" s="35"/>
      <c r="O17" s="36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53"/>
      <c r="AF17" s="37">
        <f t="shared" ref="AF17:AJ17" si="4">SUM(AF15:AF16)</f>
        <v>0</v>
      </c>
      <c r="AG17" s="37">
        <f t="shared" si="4"/>
        <v>0</v>
      </c>
      <c r="AH17" s="37">
        <f t="shared" si="4"/>
        <v>0</v>
      </c>
      <c r="AI17" s="37">
        <f t="shared" si="4"/>
        <v>0</v>
      </c>
      <c r="AJ17" s="37">
        <f t="shared" si="4"/>
        <v>0</v>
      </c>
      <c r="AK17" s="37">
        <f>SUM(AF17:AJ17)</f>
        <v>0</v>
      </c>
    </row>
    <row r="18" spans="1:37" ht="27.75" customHeight="1">
      <c r="A18" s="42"/>
      <c r="B18" s="15"/>
      <c r="C18" s="15"/>
      <c r="D18" s="15"/>
      <c r="E18" s="15"/>
      <c r="F18" s="15"/>
      <c r="G18" s="15"/>
      <c r="H18" s="15"/>
      <c r="I18" s="15"/>
      <c r="J18" s="15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52"/>
      <c r="AF18" s="40" t="e">
        <f>AF17/AK17</f>
        <v>#DIV/0!</v>
      </c>
      <c r="AG18" s="40" t="e">
        <f>AG17/AK17</f>
        <v>#DIV/0!</v>
      </c>
      <c r="AH18" s="40" t="e">
        <f>AH17/AK17</f>
        <v>#DIV/0!</v>
      </c>
      <c r="AI18" s="40" t="e">
        <f>AI17/AK17</f>
        <v>#DIV/0!</v>
      </c>
      <c r="AJ18" s="40" t="e">
        <f>AJ17/AK17</f>
        <v>#DIV/0!</v>
      </c>
      <c r="AK18" s="28"/>
    </row>
    <row r="19" spans="1:37" ht="27.75" customHeight="1">
      <c r="A19" s="42"/>
      <c r="B19" s="15"/>
      <c r="C19" s="15"/>
      <c r="D19" s="15"/>
      <c r="E19" s="15"/>
      <c r="F19" s="15"/>
      <c r="G19" s="15"/>
      <c r="H19" s="15"/>
      <c r="I19" s="15"/>
      <c r="J19" s="15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52"/>
      <c r="AF19" s="28"/>
      <c r="AG19" s="28"/>
      <c r="AH19" s="28"/>
      <c r="AI19" s="28"/>
      <c r="AJ19" s="28"/>
      <c r="AK19" s="28"/>
    </row>
    <row r="20" spans="1:37" ht="27.75" customHeight="1">
      <c r="A20" s="42"/>
      <c r="B20" s="15"/>
      <c r="C20" s="15"/>
      <c r="D20" s="118" t="s">
        <v>102</v>
      </c>
      <c r="E20" s="98"/>
      <c r="F20" s="98"/>
      <c r="G20" s="15"/>
      <c r="H20" s="15"/>
      <c r="I20" s="15"/>
      <c r="J20" s="15"/>
      <c r="K20" s="28"/>
      <c r="L20" s="28"/>
      <c r="M20" s="28"/>
      <c r="N20" s="28"/>
      <c r="O20" s="29"/>
      <c r="P20" s="28"/>
      <c r="Q20" s="28"/>
      <c r="R20" s="28"/>
      <c r="S20" s="120" t="str">
        <f>D20</f>
        <v>УРОВЕНЬ СОО</v>
      </c>
      <c r="T20" s="103"/>
      <c r="U20" s="10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27.75" customHeight="1">
      <c r="A21" s="119" t="s">
        <v>51</v>
      </c>
      <c r="B21" s="112" t="str">
        <f t="shared" ref="B21:J21" si="5">B13</f>
        <v>Гражданское воспитание</v>
      </c>
      <c r="C21" s="112" t="str">
        <f t="shared" si="5"/>
        <v>Патриотическое воспитание</v>
      </c>
      <c r="D21" s="112" t="str">
        <f t="shared" si="5"/>
        <v>Духовно-нравственное воспитание</v>
      </c>
      <c r="E21" s="112" t="str">
        <f t="shared" si="5"/>
        <v>Эстетическое воспитания</v>
      </c>
      <c r="F21" s="112" t="str">
        <f t="shared" si="5"/>
        <v>Физическое воспитание</v>
      </c>
      <c r="G21" s="112" t="str">
        <f t="shared" si="5"/>
        <v>Трудовое воспитание</v>
      </c>
      <c r="H21" s="112" t="str">
        <f t="shared" si="5"/>
        <v>Экологическое воспитание</v>
      </c>
      <c r="I21" s="112" t="str">
        <f t="shared" si="5"/>
        <v>Ценность научного познания</v>
      </c>
      <c r="J21" s="112" t="str">
        <f t="shared" si="5"/>
        <v>Адаптация к изменяющимся условиям</v>
      </c>
      <c r="K21" s="28"/>
      <c r="L21" s="116" t="s">
        <v>2</v>
      </c>
      <c r="M21" s="103"/>
      <c r="N21" s="103"/>
      <c r="O21" s="103"/>
      <c r="P21" s="103"/>
      <c r="Q21" s="103"/>
      <c r="R21" s="103"/>
      <c r="S21" s="103"/>
      <c r="T21" s="28"/>
      <c r="U21" s="116" t="s">
        <v>3</v>
      </c>
      <c r="V21" s="103"/>
      <c r="W21" s="103"/>
      <c r="X21" s="103"/>
      <c r="Y21" s="103"/>
      <c r="Z21" s="103"/>
      <c r="AA21" s="103"/>
      <c r="AB21" s="103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ht="12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28"/>
      <c r="L22" s="103"/>
      <c r="M22" s="103"/>
      <c r="N22" s="103"/>
      <c r="O22" s="103"/>
      <c r="P22" s="103"/>
      <c r="Q22" s="103"/>
      <c r="R22" s="103"/>
      <c r="S22" s="103"/>
      <c r="T22" s="28"/>
      <c r="U22" s="103"/>
      <c r="V22" s="103"/>
      <c r="W22" s="103"/>
      <c r="X22" s="103"/>
      <c r="Y22" s="103"/>
      <c r="Z22" s="103"/>
      <c r="AA22" s="103"/>
      <c r="AB22" s="103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9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16"/>
      <c r="L23" s="16"/>
      <c r="M23" s="16"/>
      <c r="N23" s="16"/>
      <c r="O23" s="4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28"/>
      <c r="AF23" s="52" t="s">
        <v>33</v>
      </c>
      <c r="AG23" s="28" t="s">
        <v>13</v>
      </c>
      <c r="AH23" s="28" t="s">
        <v>14</v>
      </c>
      <c r="AI23" s="28" t="s">
        <v>16</v>
      </c>
      <c r="AJ23" s="28" t="s">
        <v>17</v>
      </c>
      <c r="AK23" s="16"/>
    </row>
    <row r="24" spans="1:37" ht="31.5" customHeight="1">
      <c r="A24" s="39" t="str">
        <f>E4</f>
        <v>10 классы</v>
      </c>
      <c r="B24" s="39">
        <f t="shared" ref="B24:J24" si="6">B9</f>
        <v>0</v>
      </c>
      <c r="C24" s="39">
        <f t="shared" si="6"/>
        <v>0</v>
      </c>
      <c r="D24" s="39">
        <f t="shared" si="6"/>
        <v>0</v>
      </c>
      <c r="E24" s="39">
        <f t="shared" si="6"/>
        <v>0</v>
      </c>
      <c r="F24" s="39">
        <f t="shared" si="6"/>
        <v>0</v>
      </c>
      <c r="G24" s="39">
        <f t="shared" si="6"/>
        <v>0</v>
      </c>
      <c r="H24" s="39">
        <f t="shared" si="6"/>
        <v>0</v>
      </c>
      <c r="I24" s="39">
        <f t="shared" si="6"/>
        <v>0</v>
      </c>
      <c r="J24" s="39">
        <f t="shared" si="6"/>
        <v>0</v>
      </c>
      <c r="K24" s="46"/>
      <c r="L24" s="46"/>
      <c r="M24" s="46"/>
      <c r="N24" s="46"/>
      <c r="O24" s="47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8"/>
      <c r="AE24" s="37">
        <v>10</v>
      </c>
      <c r="AF24" s="55">
        <f t="shared" ref="AF24:AJ24" si="7">AF9</f>
        <v>0</v>
      </c>
      <c r="AG24" s="37">
        <f t="shared" si="7"/>
        <v>0</v>
      </c>
      <c r="AH24" s="37">
        <f t="shared" si="7"/>
        <v>0</v>
      </c>
      <c r="AI24" s="37">
        <f t="shared" si="7"/>
        <v>0</v>
      </c>
      <c r="AJ24" s="37">
        <f t="shared" si="7"/>
        <v>0</v>
      </c>
      <c r="AK24" s="46"/>
    </row>
    <row r="25" spans="1:37" ht="31.5" customHeight="1">
      <c r="A25" s="39" t="str">
        <f>E12</f>
        <v>11 классы</v>
      </c>
      <c r="B25" s="39">
        <f t="shared" ref="B25:J25" si="8">B17</f>
        <v>0</v>
      </c>
      <c r="C25" s="39">
        <f t="shared" si="8"/>
        <v>0</v>
      </c>
      <c r="D25" s="39">
        <f t="shared" si="8"/>
        <v>0</v>
      </c>
      <c r="E25" s="39">
        <f t="shared" si="8"/>
        <v>0</v>
      </c>
      <c r="F25" s="39">
        <f t="shared" si="8"/>
        <v>0</v>
      </c>
      <c r="G25" s="39">
        <f t="shared" si="8"/>
        <v>0</v>
      </c>
      <c r="H25" s="39">
        <f t="shared" si="8"/>
        <v>0</v>
      </c>
      <c r="I25" s="39">
        <f t="shared" si="8"/>
        <v>0</v>
      </c>
      <c r="J25" s="39">
        <f t="shared" si="8"/>
        <v>0</v>
      </c>
      <c r="K25" s="46"/>
      <c r="L25" s="46"/>
      <c r="M25" s="46"/>
      <c r="N25" s="46"/>
      <c r="O25" s="47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8"/>
      <c r="AE25" s="37">
        <v>11</v>
      </c>
      <c r="AF25" s="55">
        <f t="shared" ref="AF25:AJ25" si="9">AF17</f>
        <v>0</v>
      </c>
      <c r="AG25" s="37">
        <f t="shared" si="9"/>
        <v>0</v>
      </c>
      <c r="AH25" s="37">
        <f t="shared" si="9"/>
        <v>0</v>
      </c>
      <c r="AI25" s="37">
        <f t="shared" si="9"/>
        <v>0</v>
      </c>
      <c r="AJ25" s="37">
        <f t="shared" si="9"/>
        <v>0</v>
      </c>
      <c r="AK25" s="46"/>
    </row>
    <row r="26" spans="1:37" ht="31.5" customHeight="1">
      <c r="A26" s="49" t="s">
        <v>37</v>
      </c>
      <c r="B26" s="49">
        <f t="shared" ref="B26:J26" si="10">AVERAGE(B24:B25)</f>
        <v>0</v>
      </c>
      <c r="C26" s="49">
        <f t="shared" si="10"/>
        <v>0</v>
      </c>
      <c r="D26" s="49">
        <f t="shared" si="10"/>
        <v>0</v>
      </c>
      <c r="E26" s="49">
        <f t="shared" si="10"/>
        <v>0</v>
      </c>
      <c r="F26" s="49">
        <f t="shared" si="10"/>
        <v>0</v>
      </c>
      <c r="G26" s="49">
        <f t="shared" si="10"/>
        <v>0</v>
      </c>
      <c r="H26" s="49">
        <f t="shared" si="10"/>
        <v>0</v>
      </c>
      <c r="I26" s="49">
        <f t="shared" si="10"/>
        <v>0</v>
      </c>
      <c r="J26" s="49">
        <f t="shared" si="10"/>
        <v>0</v>
      </c>
      <c r="K26" s="35"/>
      <c r="L26" s="35"/>
      <c r="M26" s="35"/>
      <c r="N26" s="35"/>
      <c r="O26" s="36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56"/>
      <c r="AF26" s="57">
        <f t="shared" ref="AF26:AJ26" si="11">SUM(AF24:AF25)</f>
        <v>0</v>
      </c>
      <c r="AG26" s="48">
        <f t="shared" si="11"/>
        <v>0</v>
      </c>
      <c r="AH26" s="48">
        <f t="shared" si="11"/>
        <v>0</v>
      </c>
      <c r="AI26" s="48">
        <f t="shared" si="11"/>
        <v>0</v>
      </c>
      <c r="AJ26" s="48">
        <f t="shared" si="11"/>
        <v>0</v>
      </c>
      <c r="AK26" s="37">
        <f>SUM(AF26:AJ26)</f>
        <v>0</v>
      </c>
    </row>
    <row r="27" spans="1:37" ht="27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52"/>
      <c r="AF27" s="40" t="e">
        <f>AF26/AK26</f>
        <v>#DIV/0!</v>
      </c>
      <c r="AG27" s="40" t="e">
        <f>AG26/AK26</f>
        <v>#DIV/0!</v>
      </c>
      <c r="AH27" s="40" t="e">
        <f>AH26/AK26</f>
        <v>#DIV/0!</v>
      </c>
      <c r="AI27" s="40" t="e">
        <f>AI26/AK26</f>
        <v>#DIV/0!</v>
      </c>
      <c r="AJ27" s="40" t="e">
        <f>AJ26/AK26</f>
        <v>#DIV/0!</v>
      </c>
      <c r="AK27" s="40"/>
    </row>
    <row r="28" spans="1:37" ht="18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52"/>
      <c r="AF28" s="28"/>
      <c r="AG28" s="28"/>
      <c r="AH28" s="28"/>
      <c r="AI28" s="28"/>
      <c r="AJ28" s="28"/>
      <c r="AK28" s="28"/>
    </row>
    <row r="29" spans="1:37" ht="18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52"/>
      <c r="AF29" s="28"/>
      <c r="AG29" s="28"/>
      <c r="AH29" s="28"/>
      <c r="AI29" s="28"/>
      <c r="AJ29" s="28"/>
      <c r="AK29" s="28"/>
    </row>
    <row r="30" spans="1:37" ht="18.75" customHeight="1">
      <c r="A30" s="42"/>
      <c r="B30" s="15"/>
      <c r="C30" s="15"/>
      <c r="D30" s="15"/>
      <c r="E30" s="15"/>
      <c r="F30" s="15"/>
      <c r="G30" s="15"/>
      <c r="H30" s="15"/>
      <c r="I30" s="15"/>
      <c r="J30" s="15"/>
      <c r="K30" s="28"/>
      <c r="L30" s="28"/>
      <c r="M30" s="28"/>
      <c r="N30" s="28"/>
      <c r="O30" s="29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52"/>
      <c r="AF30" s="28"/>
      <c r="AG30" s="28"/>
      <c r="AH30" s="28"/>
      <c r="AI30" s="28"/>
      <c r="AJ30" s="28"/>
      <c r="AK30" s="28"/>
    </row>
    <row r="31" spans="1:37" ht="18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52"/>
      <c r="AF31" s="52"/>
      <c r="AG31" s="30"/>
      <c r="AH31" s="40"/>
      <c r="AI31" s="28"/>
      <c r="AJ31" s="28"/>
      <c r="AK31" s="28"/>
    </row>
    <row r="32" spans="1:37" ht="18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52"/>
      <c r="AF32" s="28"/>
      <c r="AG32" s="30"/>
      <c r="AH32" s="40"/>
      <c r="AI32" s="28"/>
      <c r="AJ32" s="28"/>
      <c r="AK32" s="28"/>
    </row>
    <row r="33" spans="1:37" ht="18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52"/>
      <c r="AF33" s="28"/>
      <c r="AG33" s="30"/>
      <c r="AH33" s="40"/>
      <c r="AI33" s="28"/>
      <c r="AJ33" s="28"/>
      <c r="AK33" s="28"/>
    </row>
    <row r="34" spans="1:37" ht="18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52"/>
      <c r="AF34" s="28"/>
      <c r="AG34" s="30"/>
      <c r="AH34" s="40"/>
      <c r="AI34" s="28"/>
      <c r="AJ34" s="28"/>
      <c r="AK34" s="28"/>
    </row>
    <row r="35" spans="1:37" ht="18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52"/>
      <c r="AF35" s="28"/>
      <c r="AG35" s="30"/>
      <c r="AH35" s="40"/>
      <c r="AI35" s="28"/>
      <c r="AJ35" s="28"/>
      <c r="AK35" s="28"/>
    </row>
    <row r="36" spans="1:37" ht="18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52"/>
      <c r="AF36" s="28"/>
      <c r="AG36" s="28"/>
      <c r="AH36" s="28"/>
      <c r="AI36" s="28"/>
      <c r="AJ36" s="28"/>
      <c r="AK36" s="28"/>
    </row>
    <row r="37" spans="1:37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52"/>
      <c r="AF37" s="28"/>
      <c r="AG37" s="28"/>
      <c r="AH37" s="28"/>
      <c r="AI37" s="28"/>
      <c r="AJ37" s="28"/>
      <c r="AK37" s="28"/>
    </row>
    <row r="38" spans="1:37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52"/>
      <c r="AF38" s="28"/>
      <c r="AG38" s="28"/>
      <c r="AH38" s="28"/>
      <c r="AI38" s="28"/>
      <c r="AJ38" s="28"/>
      <c r="AK38" s="28"/>
    </row>
    <row r="39" spans="1:37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52"/>
      <c r="AF39" s="28"/>
      <c r="AG39" s="28"/>
      <c r="AH39" s="28"/>
      <c r="AI39" s="28"/>
      <c r="AJ39" s="28"/>
      <c r="AK39" s="28"/>
    </row>
    <row r="40" spans="1:37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52"/>
      <c r="AF40" s="28"/>
      <c r="AG40" s="28"/>
      <c r="AH40" s="28"/>
      <c r="AI40" s="28"/>
      <c r="AJ40" s="28"/>
      <c r="AK40" s="28"/>
    </row>
    <row r="41" spans="1:37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52"/>
      <c r="AF41" s="28"/>
      <c r="AG41" s="28"/>
      <c r="AH41" s="28"/>
      <c r="AI41" s="28"/>
      <c r="AJ41" s="28"/>
      <c r="AK41" s="28"/>
    </row>
    <row r="42" spans="1:37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52"/>
      <c r="AF42" s="28"/>
      <c r="AG42" s="28"/>
      <c r="AH42" s="28"/>
      <c r="AI42" s="28"/>
      <c r="AJ42" s="28"/>
      <c r="AK42" s="28"/>
    </row>
    <row r="43" spans="1:37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52"/>
      <c r="AF43" s="28"/>
      <c r="AG43" s="28"/>
      <c r="AH43" s="28"/>
      <c r="AI43" s="28"/>
      <c r="AJ43" s="28"/>
      <c r="AK43" s="28"/>
    </row>
    <row r="44" spans="1:37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52"/>
      <c r="AF44" s="28"/>
      <c r="AG44" s="28"/>
      <c r="AH44" s="28"/>
      <c r="AI44" s="28"/>
      <c r="AJ44" s="28"/>
      <c r="AK44" s="28"/>
    </row>
    <row r="45" spans="1:37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52"/>
      <c r="AF45" s="28"/>
      <c r="AG45" s="28"/>
      <c r="AH45" s="28"/>
      <c r="AI45" s="28"/>
      <c r="AJ45" s="28"/>
      <c r="AK45" s="28"/>
    </row>
    <row r="46" spans="1:37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52"/>
      <c r="AF46" s="28"/>
      <c r="AG46" s="28"/>
      <c r="AH46" s="28"/>
      <c r="AI46" s="28"/>
      <c r="AJ46" s="28"/>
      <c r="AK46" s="28"/>
    </row>
    <row r="47" spans="1:37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52"/>
      <c r="AF47" s="28"/>
      <c r="AG47" s="28"/>
      <c r="AH47" s="28"/>
      <c r="AI47" s="28"/>
      <c r="AJ47" s="28"/>
      <c r="AK47" s="28"/>
    </row>
    <row r="48" spans="1:37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52"/>
      <c r="AF48" s="28"/>
      <c r="AG48" s="28"/>
      <c r="AH48" s="28"/>
      <c r="AI48" s="28"/>
      <c r="AJ48" s="28"/>
      <c r="AK48" s="28"/>
    </row>
    <row r="49" spans="1:37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52"/>
      <c r="AF49" s="28"/>
      <c r="AG49" s="28"/>
      <c r="AH49" s="28"/>
      <c r="AI49" s="28"/>
      <c r="AJ49" s="28"/>
      <c r="AK49" s="28"/>
    </row>
    <row r="50" spans="1:37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52"/>
      <c r="AF50" s="28"/>
      <c r="AG50" s="28"/>
      <c r="AH50" s="28"/>
      <c r="AI50" s="28"/>
      <c r="AJ50" s="28"/>
      <c r="AK50" s="28"/>
    </row>
    <row r="51" spans="1:37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52"/>
      <c r="AF51" s="28"/>
      <c r="AG51" s="28"/>
      <c r="AH51" s="28"/>
      <c r="AI51" s="28"/>
      <c r="AJ51" s="28"/>
      <c r="AK51" s="28"/>
    </row>
    <row r="52" spans="1:37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52"/>
      <c r="AF52" s="28"/>
      <c r="AG52" s="28"/>
      <c r="AH52" s="28"/>
      <c r="AI52" s="28"/>
      <c r="AJ52" s="28"/>
      <c r="AK52" s="28"/>
    </row>
    <row r="53" spans="1:37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52"/>
      <c r="AF53" s="28"/>
      <c r="AG53" s="28"/>
      <c r="AH53" s="28"/>
      <c r="AI53" s="28"/>
      <c r="AJ53" s="28"/>
      <c r="AK53" s="28"/>
    </row>
    <row r="54" spans="1:37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52"/>
      <c r="AF54" s="28"/>
      <c r="AG54" s="28"/>
      <c r="AH54" s="28"/>
      <c r="AI54" s="28"/>
      <c r="AJ54" s="28"/>
      <c r="AK54" s="28"/>
    </row>
    <row r="55" spans="1:37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52"/>
      <c r="AF55" s="28"/>
      <c r="AG55" s="28"/>
      <c r="AH55" s="28"/>
      <c r="AI55" s="28"/>
      <c r="AJ55" s="28"/>
      <c r="AK55" s="28"/>
    </row>
    <row r="56" spans="1:37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52"/>
      <c r="AF56" s="28"/>
      <c r="AG56" s="28"/>
      <c r="AH56" s="28"/>
      <c r="AI56" s="28"/>
      <c r="AJ56" s="28"/>
      <c r="AK56" s="28"/>
    </row>
    <row r="57" spans="1:37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52"/>
      <c r="AF57" s="28"/>
      <c r="AG57" s="28"/>
      <c r="AH57" s="28"/>
      <c r="AI57" s="28"/>
      <c r="AJ57" s="28"/>
      <c r="AK57" s="28"/>
    </row>
    <row r="58" spans="1:37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52"/>
      <c r="AF58" s="28"/>
      <c r="AG58" s="28"/>
      <c r="AH58" s="28"/>
      <c r="AI58" s="28"/>
      <c r="AJ58" s="28"/>
      <c r="AK58" s="28"/>
    </row>
    <row r="59" spans="1:37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52"/>
      <c r="AF59" s="28"/>
      <c r="AG59" s="28"/>
      <c r="AH59" s="28"/>
      <c r="AI59" s="28"/>
      <c r="AJ59" s="28"/>
      <c r="AK59" s="28"/>
    </row>
    <row r="60" spans="1:37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52"/>
      <c r="AF60" s="28"/>
      <c r="AG60" s="28"/>
      <c r="AH60" s="28"/>
      <c r="AI60" s="28"/>
      <c r="AJ60" s="28"/>
      <c r="AK60" s="28"/>
    </row>
    <row r="61" spans="1:37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52"/>
      <c r="AF61" s="28"/>
      <c r="AG61" s="28"/>
      <c r="AH61" s="28"/>
      <c r="AI61" s="28"/>
      <c r="AJ61" s="28"/>
      <c r="AK61" s="28"/>
    </row>
    <row r="62" spans="1:37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52"/>
      <c r="AF62" s="28"/>
      <c r="AG62" s="28"/>
      <c r="AH62" s="28"/>
      <c r="AI62" s="28"/>
      <c r="AJ62" s="28"/>
      <c r="AK62" s="28"/>
    </row>
    <row r="63" spans="1:37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52"/>
      <c r="AF63" s="28"/>
      <c r="AG63" s="28"/>
      <c r="AH63" s="28"/>
      <c r="AI63" s="28"/>
      <c r="AJ63" s="28"/>
      <c r="AK63" s="28"/>
    </row>
    <row r="64" spans="1:37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52"/>
      <c r="AF64" s="28"/>
      <c r="AG64" s="28"/>
      <c r="AH64" s="28"/>
      <c r="AI64" s="28"/>
      <c r="AJ64" s="28"/>
      <c r="AK64" s="28"/>
    </row>
    <row r="65" spans="1:37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52"/>
      <c r="AF65" s="28"/>
      <c r="AG65" s="28"/>
      <c r="AH65" s="28"/>
      <c r="AI65" s="28"/>
      <c r="AJ65" s="28"/>
      <c r="AK65" s="28"/>
    </row>
    <row r="66" spans="1:37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52"/>
      <c r="AF66" s="28"/>
      <c r="AG66" s="28"/>
      <c r="AH66" s="28"/>
      <c r="AI66" s="28"/>
      <c r="AJ66" s="28"/>
      <c r="AK66" s="28"/>
    </row>
    <row r="67" spans="1:3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52"/>
      <c r="AF67" s="28"/>
      <c r="AG67" s="28"/>
      <c r="AH67" s="28"/>
      <c r="AI67" s="28"/>
      <c r="AJ67" s="28"/>
      <c r="AK67" s="28"/>
    </row>
    <row r="68" spans="1:37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52"/>
      <c r="AF68" s="28"/>
      <c r="AG68" s="28"/>
      <c r="AH68" s="28"/>
      <c r="AI68" s="28"/>
      <c r="AJ68" s="28"/>
      <c r="AK68" s="28"/>
    </row>
    <row r="69" spans="1:37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52"/>
      <c r="AF69" s="28"/>
      <c r="AG69" s="28"/>
      <c r="AH69" s="28"/>
      <c r="AI69" s="28"/>
      <c r="AJ69" s="28"/>
      <c r="AK69" s="28"/>
    </row>
    <row r="70" spans="1:37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52"/>
      <c r="AF70" s="28"/>
      <c r="AG70" s="28"/>
      <c r="AH70" s="28"/>
      <c r="AI70" s="28"/>
      <c r="AJ70" s="28"/>
      <c r="AK70" s="28"/>
    </row>
    <row r="71" spans="1:37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52"/>
      <c r="AF71" s="28"/>
      <c r="AG71" s="28"/>
      <c r="AH71" s="28"/>
      <c r="AI71" s="28"/>
      <c r="AJ71" s="28"/>
      <c r="AK71" s="28"/>
    </row>
    <row r="72" spans="1:37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52"/>
      <c r="AF72" s="28"/>
      <c r="AG72" s="28"/>
      <c r="AH72" s="28"/>
      <c r="AI72" s="28"/>
      <c r="AJ72" s="28"/>
      <c r="AK72" s="28"/>
    </row>
    <row r="73" spans="1:37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9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52"/>
      <c r="AF73" s="28"/>
      <c r="AG73" s="28"/>
      <c r="AH73" s="28"/>
      <c r="AI73" s="28"/>
      <c r="AJ73" s="28"/>
      <c r="AK73" s="28"/>
    </row>
    <row r="74" spans="1:37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52"/>
      <c r="AF74" s="28"/>
      <c r="AG74" s="28"/>
      <c r="AH74" s="28"/>
      <c r="AI74" s="28"/>
      <c r="AJ74" s="28"/>
      <c r="AK74" s="28"/>
    </row>
    <row r="75" spans="1:37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52"/>
      <c r="AF75" s="28"/>
      <c r="AG75" s="28"/>
      <c r="AH75" s="28"/>
      <c r="AI75" s="28"/>
      <c r="AJ75" s="28"/>
      <c r="AK75" s="28"/>
    </row>
    <row r="76" spans="1:37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52"/>
      <c r="AF76" s="28"/>
      <c r="AG76" s="28"/>
      <c r="AH76" s="28"/>
      <c r="AI76" s="28"/>
      <c r="AJ76" s="28"/>
      <c r="AK76" s="28"/>
    </row>
    <row r="77" spans="1:3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52"/>
      <c r="AF77" s="28"/>
      <c r="AG77" s="28"/>
      <c r="AH77" s="28"/>
      <c r="AI77" s="28"/>
      <c r="AJ77" s="28"/>
      <c r="AK77" s="28"/>
    </row>
    <row r="78" spans="1:37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52"/>
      <c r="AF78" s="28"/>
      <c r="AG78" s="28"/>
      <c r="AH78" s="28"/>
      <c r="AI78" s="28"/>
      <c r="AJ78" s="28"/>
      <c r="AK78" s="28"/>
    </row>
    <row r="79" spans="1:37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52"/>
      <c r="AF79" s="28"/>
      <c r="AG79" s="28"/>
      <c r="AH79" s="28"/>
      <c r="AI79" s="28"/>
      <c r="AJ79" s="28"/>
      <c r="AK79" s="28"/>
    </row>
    <row r="80" spans="1:37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52"/>
      <c r="AF80" s="28"/>
      <c r="AG80" s="28"/>
      <c r="AH80" s="28"/>
      <c r="AI80" s="28"/>
      <c r="AJ80" s="28"/>
      <c r="AK80" s="28"/>
    </row>
    <row r="81" spans="1:37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52"/>
      <c r="AF81" s="28"/>
      <c r="AG81" s="28"/>
      <c r="AH81" s="28"/>
      <c r="AI81" s="28"/>
      <c r="AJ81" s="28"/>
      <c r="AK81" s="28"/>
    </row>
    <row r="82" spans="1:37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9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52"/>
      <c r="AF82" s="28"/>
      <c r="AG82" s="28"/>
      <c r="AH82" s="28"/>
      <c r="AI82" s="28"/>
      <c r="AJ82" s="28"/>
      <c r="AK82" s="28"/>
    </row>
    <row r="83" spans="1:37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52"/>
      <c r="AF83" s="28"/>
      <c r="AG83" s="28"/>
      <c r="AH83" s="28"/>
      <c r="AI83" s="28"/>
      <c r="AJ83" s="28"/>
      <c r="AK83" s="28"/>
    </row>
    <row r="84" spans="1:37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9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52"/>
      <c r="AF84" s="28"/>
      <c r="AG84" s="28"/>
      <c r="AH84" s="28"/>
      <c r="AI84" s="28"/>
      <c r="AJ84" s="28"/>
      <c r="AK84" s="28"/>
    </row>
    <row r="85" spans="1:37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9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52"/>
      <c r="AF85" s="28"/>
      <c r="AG85" s="28"/>
      <c r="AH85" s="28"/>
      <c r="AI85" s="28"/>
      <c r="AJ85" s="28"/>
      <c r="AK85" s="28"/>
    </row>
    <row r="86" spans="1:37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52"/>
      <c r="AF86" s="28"/>
      <c r="AG86" s="28"/>
      <c r="AH86" s="28"/>
      <c r="AI86" s="28"/>
      <c r="AJ86" s="28"/>
      <c r="AK86" s="28"/>
    </row>
    <row r="87" spans="1:3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52"/>
      <c r="AF87" s="28"/>
      <c r="AG87" s="28"/>
      <c r="AH87" s="28"/>
      <c r="AI87" s="28"/>
      <c r="AJ87" s="28"/>
      <c r="AK87" s="28"/>
    </row>
    <row r="88" spans="1:37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9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52"/>
      <c r="AF88" s="28"/>
      <c r="AG88" s="28"/>
      <c r="AH88" s="28"/>
      <c r="AI88" s="28"/>
      <c r="AJ88" s="28"/>
      <c r="AK88" s="28"/>
    </row>
    <row r="89" spans="1:37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52"/>
      <c r="AF89" s="28"/>
      <c r="AG89" s="28"/>
      <c r="AH89" s="28"/>
      <c r="AI89" s="28"/>
      <c r="AJ89" s="28"/>
      <c r="AK89" s="28"/>
    </row>
    <row r="90" spans="1:37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52"/>
      <c r="AF90" s="28"/>
      <c r="AG90" s="28"/>
      <c r="AH90" s="28"/>
      <c r="AI90" s="28"/>
      <c r="AJ90" s="28"/>
      <c r="AK90" s="28"/>
    </row>
    <row r="91" spans="1:37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52"/>
      <c r="AF91" s="28"/>
      <c r="AG91" s="28"/>
      <c r="AH91" s="28"/>
      <c r="AI91" s="28"/>
      <c r="AJ91" s="28"/>
      <c r="AK91" s="28"/>
    </row>
    <row r="92" spans="1:37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9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52"/>
      <c r="AF92" s="28"/>
      <c r="AG92" s="28"/>
      <c r="AH92" s="28"/>
      <c r="AI92" s="28"/>
      <c r="AJ92" s="28"/>
      <c r="AK92" s="28"/>
    </row>
    <row r="93" spans="1:37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52"/>
      <c r="AF93" s="28"/>
      <c r="AG93" s="28"/>
      <c r="AH93" s="28"/>
      <c r="AI93" s="28"/>
      <c r="AJ93" s="28"/>
      <c r="AK93" s="28"/>
    </row>
    <row r="94" spans="1:37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52"/>
      <c r="AF94" s="28"/>
      <c r="AG94" s="28"/>
      <c r="AH94" s="28"/>
      <c r="AI94" s="28"/>
      <c r="AJ94" s="28"/>
      <c r="AK94" s="28"/>
    </row>
    <row r="95" spans="1:37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52"/>
      <c r="AF95" s="28"/>
      <c r="AG95" s="28"/>
      <c r="AH95" s="28"/>
      <c r="AI95" s="28"/>
      <c r="AJ95" s="28"/>
      <c r="AK95" s="28"/>
    </row>
    <row r="96" spans="1:37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52"/>
      <c r="AF96" s="28"/>
      <c r="AG96" s="28"/>
      <c r="AH96" s="28"/>
      <c r="AI96" s="28"/>
      <c r="AJ96" s="28"/>
      <c r="AK96" s="28"/>
    </row>
    <row r="97" spans="1:37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52"/>
      <c r="AF97" s="28"/>
      <c r="AG97" s="28"/>
      <c r="AH97" s="28"/>
      <c r="AI97" s="28"/>
      <c r="AJ97" s="28"/>
      <c r="AK97" s="28"/>
    </row>
    <row r="98" spans="1:37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52"/>
      <c r="AF98" s="28"/>
      <c r="AG98" s="28"/>
      <c r="AH98" s="28"/>
      <c r="AI98" s="28"/>
      <c r="AJ98" s="28"/>
      <c r="AK98" s="28"/>
    </row>
    <row r="99" spans="1:37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52"/>
      <c r="AF99" s="28"/>
      <c r="AG99" s="28"/>
      <c r="AH99" s="28"/>
      <c r="AI99" s="28"/>
      <c r="AJ99" s="28"/>
      <c r="AK99" s="28"/>
    </row>
    <row r="100" spans="1:37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9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52"/>
      <c r="AF100" s="28"/>
      <c r="AG100" s="28"/>
      <c r="AH100" s="28"/>
      <c r="AI100" s="28"/>
      <c r="AJ100" s="28"/>
      <c r="AK100" s="28"/>
    </row>
  </sheetData>
  <mergeCells count="42">
    <mergeCell ref="A1:J1"/>
    <mergeCell ref="I5:I6"/>
    <mergeCell ref="A5:A6"/>
    <mergeCell ref="B5:B6"/>
    <mergeCell ref="C5:C6"/>
    <mergeCell ref="D5:D6"/>
    <mergeCell ref="E5:E6"/>
    <mergeCell ref="E4:F4"/>
    <mergeCell ref="E2:F2"/>
    <mergeCell ref="F13:F14"/>
    <mergeCell ref="G13:G14"/>
    <mergeCell ref="G5:G6"/>
    <mergeCell ref="F5:F6"/>
    <mergeCell ref="E12:F12"/>
    <mergeCell ref="J5:J6"/>
    <mergeCell ref="L5:S6"/>
    <mergeCell ref="U5:AB6"/>
    <mergeCell ref="U13:AB14"/>
    <mergeCell ref="L13:S14"/>
    <mergeCell ref="H5:H6"/>
    <mergeCell ref="H13:H14"/>
    <mergeCell ref="I13:I14"/>
    <mergeCell ref="J13:J14"/>
    <mergeCell ref="A13:A14"/>
    <mergeCell ref="B13:B14"/>
    <mergeCell ref="C13:C14"/>
    <mergeCell ref="D13:D14"/>
    <mergeCell ref="E13:E14"/>
    <mergeCell ref="D20:F20"/>
    <mergeCell ref="S20:U20"/>
    <mergeCell ref="A21:A23"/>
    <mergeCell ref="B21:B23"/>
    <mergeCell ref="I21:I23"/>
    <mergeCell ref="C21:C23"/>
    <mergeCell ref="D21:D23"/>
    <mergeCell ref="E21:E23"/>
    <mergeCell ref="F21:F23"/>
    <mergeCell ref="G21:G23"/>
    <mergeCell ref="H21:H23"/>
    <mergeCell ref="J21:J23"/>
    <mergeCell ref="L21:S22"/>
    <mergeCell ref="U21:AB22"/>
  </mergeCells>
  <pageMargins left="1.9685039370078741" right="0.11811023622047245" top="0.74803149606299213" bottom="0.74803149606299213" header="0" footer="0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0"/>
  <sheetViews>
    <sheetView workbookViewId="0">
      <selection sqref="A1:L1"/>
    </sheetView>
  </sheetViews>
  <sheetFormatPr defaultColWidth="12.5703125" defaultRowHeight="15" customHeight="1"/>
  <cols>
    <col min="1" max="1" width="9.42578125" customWidth="1"/>
    <col min="2" max="10" width="11.42578125" customWidth="1"/>
    <col min="11" max="11" width="11.140625" customWidth="1"/>
    <col min="12" max="12" width="15.28515625" customWidth="1"/>
    <col min="13" max="22" width="8" customWidth="1"/>
  </cols>
  <sheetData>
    <row r="1" spans="1:22">
      <c r="A1" s="117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>
      <c r="A2" s="28"/>
      <c r="B2" s="28"/>
      <c r="C2" s="28"/>
      <c r="D2" s="31"/>
      <c r="E2" s="114" t="str">
        <f>'1 классы'!D2</f>
        <v>2022-2023 уч. год</v>
      </c>
      <c r="F2" s="103"/>
      <c r="G2" s="103"/>
      <c r="H2" s="10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>
      <c r="A3" s="28"/>
      <c r="B3" s="28"/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>
      <c r="A4" s="28"/>
      <c r="B4" s="28"/>
      <c r="C4" s="28"/>
      <c r="D4" s="28"/>
      <c r="E4" s="115" t="s">
        <v>103</v>
      </c>
      <c r="F4" s="98"/>
      <c r="G4" s="98"/>
      <c r="H4" s="9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39" customHeight="1">
      <c r="A5" s="58" t="s">
        <v>32</v>
      </c>
      <c r="B5" s="59" t="s">
        <v>54</v>
      </c>
      <c r="C5" s="59" t="s">
        <v>55</v>
      </c>
      <c r="D5" s="59" t="s">
        <v>7</v>
      </c>
      <c r="E5" s="59" t="s">
        <v>8</v>
      </c>
      <c r="F5" s="59" t="s">
        <v>9</v>
      </c>
      <c r="G5" s="59" t="s">
        <v>10</v>
      </c>
      <c r="H5" s="59" t="s">
        <v>11</v>
      </c>
      <c r="I5" s="59" t="s">
        <v>12</v>
      </c>
      <c r="J5" s="59" t="s">
        <v>56</v>
      </c>
      <c r="K5" s="60" t="s">
        <v>15</v>
      </c>
      <c r="L5" s="61" t="s">
        <v>104</v>
      </c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8.75" customHeight="1">
      <c r="A6" s="12" t="s">
        <v>31</v>
      </c>
      <c r="B6" s="62">
        <f>'1-4 классы'!B10</f>
        <v>1.3333333333333333</v>
      </c>
      <c r="C6" s="62">
        <f>'1-4 классы'!B10</f>
        <v>1.3333333333333333</v>
      </c>
      <c r="D6" s="62">
        <f>'1-4 классы'!C10</f>
        <v>1.6666666666666667</v>
      </c>
      <c r="E6" s="62">
        <f>'1-4 классы'!D10</f>
        <v>1</v>
      </c>
      <c r="F6" s="62">
        <f>'1-4 классы'!E10</f>
        <v>1.6666666666666667</v>
      </c>
      <c r="G6" s="62">
        <f>'1-4 классы'!F10</f>
        <v>1.6666666666666667</v>
      </c>
      <c r="H6" s="62">
        <f>'1-4 классы'!G10</f>
        <v>1.6666666666666667</v>
      </c>
      <c r="I6" s="62">
        <f>'1-4 классы'!H10</f>
        <v>1.6666666666666667</v>
      </c>
      <c r="J6" s="63"/>
      <c r="K6" s="64">
        <f t="shared" ref="K6:K16" si="0">AVERAGE(B6:J6)</f>
        <v>1.4999999999999998</v>
      </c>
      <c r="L6" s="65" t="str">
        <f t="shared" ref="L6:L17" si="1">IF(K6&gt;4.49,"Высокий",IF(AND(K6&lt;4.49,K6&gt;3.3),"Повышенный",IF(AND(K6&lt;2.1,K6&gt;1.29),"Ниже среднего",IF(AND(K6&lt;3.29,K6&gt;2),"Средний","Критический"))))</f>
        <v>Ниже среднего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8.75" customHeight="1">
      <c r="A7" s="12" t="s">
        <v>38</v>
      </c>
      <c r="B7" s="66">
        <f>'1-4 классы'!B19</f>
        <v>0</v>
      </c>
      <c r="C7" s="66">
        <f>'1-4 классы'!B19</f>
        <v>0</v>
      </c>
      <c r="D7" s="66">
        <f>'1-4 классы'!C19</f>
        <v>0</v>
      </c>
      <c r="E7" s="66">
        <f>'1-4 классы'!D19</f>
        <v>0</v>
      </c>
      <c r="F7" s="66">
        <f>'1-4 классы'!E19</f>
        <v>0</v>
      </c>
      <c r="G7" s="66">
        <f>'1-4 классы'!F19</f>
        <v>0</v>
      </c>
      <c r="H7" s="66">
        <f>'1-4 классы'!G19</f>
        <v>0</v>
      </c>
      <c r="I7" s="66">
        <f>'1-4 классы'!H19</f>
        <v>0</v>
      </c>
      <c r="J7" s="67"/>
      <c r="K7" s="64">
        <f t="shared" si="0"/>
        <v>0</v>
      </c>
      <c r="L7" s="65" t="str">
        <f t="shared" si="1"/>
        <v>Критический</v>
      </c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8.75" customHeight="1">
      <c r="A8" s="12" t="s">
        <v>42</v>
      </c>
      <c r="B8" s="66">
        <f>'1-4 классы'!B28</f>
        <v>0</v>
      </c>
      <c r="C8" s="66">
        <f>'1-4 классы'!B28</f>
        <v>0</v>
      </c>
      <c r="D8" s="66">
        <f>'1-4 классы'!C28</f>
        <v>0</v>
      </c>
      <c r="E8" s="66">
        <f>'1-4 классы'!D28</f>
        <v>0</v>
      </c>
      <c r="F8" s="66">
        <f>'1-4 классы'!E28</f>
        <v>0</v>
      </c>
      <c r="G8" s="66">
        <f>'1-4 классы'!F28</f>
        <v>0</v>
      </c>
      <c r="H8" s="66">
        <f>'1-4 классы'!G28</f>
        <v>0</v>
      </c>
      <c r="I8" s="66">
        <f>'1-4 классы'!H28</f>
        <v>0</v>
      </c>
      <c r="J8" s="67"/>
      <c r="K8" s="64">
        <f t="shared" si="0"/>
        <v>0</v>
      </c>
      <c r="L8" s="65" t="str">
        <f t="shared" si="1"/>
        <v>Критический</v>
      </c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8.75" customHeight="1">
      <c r="A9" s="12" t="s">
        <v>46</v>
      </c>
      <c r="B9" s="66">
        <f>'1-4 классы'!B37</f>
        <v>0</v>
      </c>
      <c r="C9" s="66">
        <f>'1-4 классы'!B37</f>
        <v>0</v>
      </c>
      <c r="D9" s="66">
        <f>'1-4 классы'!C37</f>
        <v>0</v>
      </c>
      <c r="E9" s="66">
        <f>'1-4 классы'!D37</f>
        <v>0</v>
      </c>
      <c r="F9" s="66">
        <f>'1-4 классы'!E37</f>
        <v>0</v>
      </c>
      <c r="G9" s="66">
        <f>'1-4 классы'!F37</f>
        <v>0</v>
      </c>
      <c r="H9" s="66">
        <f>'1-4 классы'!G37</f>
        <v>0</v>
      </c>
      <c r="I9" s="66">
        <f>'1-4 классы'!H37</f>
        <v>0</v>
      </c>
      <c r="J9" s="67"/>
      <c r="K9" s="64">
        <f t="shared" si="0"/>
        <v>0</v>
      </c>
      <c r="L9" s="65" t="str">
        <f t="shared" si="1"/>
        <v>Критический</v>
      </c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8.75" customHeight="1">
      <c r="A10" s="12" t="s">
        <v>71</v>
      </c>
      <c r="B10" s="66">
        <f>'5-9 классы'!B10</f>
        <v>0</v>
      </c>
      <c r="C10" s="66">
        <f>'5-9 классы'!C10</f>
        <v>0</v>
      </c>
      <c r="D10" s="66">
        <f>'5-9 классы'!D10</f>
        <v>0</v>
      </c>
      <c r="E10" s="66">
        <f>'5-9 классы'!E10</f>
        <v>0</v>
      </c>
      <c r="F10" s="66">
        <f>'5-9 классы'!F10</f>
        <v>0</v>
      </c>
      <c r="G10" s="66">
        <f>'5-9 классы'!G10</f>
        <v>0</v>
      </c>
      <c r="H10" s="66">
        <f>'5-9 классы'!H10</f>
        <v>0</v>
      </c>
      <c r="I10" s="66">
        <f>'5-9 классы'!I10</f>
        <v>0</v>
      </c>
      <c r="J10" s="66">
        <f>'5-9 классы'!J10</f>
        <v>0</v>
      </c>
      <c r="K10" s="64">
        <f t="shared" si="0"/>
        <v>0</v>
      </c>
      <c r="L10" s="65" t="str">
        <f t="shared" si="1"/>
        <v>Критический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8.75" customHeight="1">
      <c r="A11" s="12" t="s">
        <v>75</v>
      </c>
      <c r="B11" s="66">
        <f>'5-9 классы'!B19</f>
        <v>0</v>
      </c>
      <c r="C11" s="66">
        <f>'5-9 классы'!C19</f>
        <v>0</v>
      </c>
      <c r="D11" s="66">
        <f>'5-9 классы'!D19</f>
        <v>0</v>
      </c>
      <c r="E11" s="66">
        <f>'5-9 классы'!E19</f>
        <v>0</v>
      </c>
      <c r="F11" s="66">
        <f>'5-9 классы'!F19</f>
        <v>0</v>
      </c>
      <c r="G11" s="66">
        <f>'5-9 классы'!G19</f>
        <v>0</v>
      </c>
      <c r="H11" s="66">
        <f>'5-9 классы'!H19</f>
        <v>0</v>
      </c>
      <c r="I11" s="66">
        <f>'5-9 классы'!I19</f>
        <v>0</v>
      </c>
      <c r="J11" s="66">
        <f>'5-9 классы'!J19</f>
        <v>0</v>
      </c>
      <c r="K11" s="64">
        <f t="shared" si="0"/>
        <v>0</v>
      </c>
      <c r="L11" s="65" t="str">
        <f t="shared" si="1"/>
        <v>Критический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8.75" customHeight="1">
      <c r="A12" s="12" t="s">
        <v>79</v>
      </c>
      <c r="B12" s="66">
        <f>'5-9 классы'!B28</f>
        <v>0</v>
      </c>
      <c r="C12" s="66">
        <f>'5-9 классы'!C28</f>
        <v>0</v>
      </c>
      <c r="D12" s="66">
        <f>'5-9 классы'!D28</f>
        <v>0</v>
      </c>
      <c r="E12" s="66">
        <f>'5-9 классы'!E28</f>
        <v>0</v>
      </c>
      <c r="F12" s="66">
        <f>'5-9 классы'!F28</f>
        <v>0</v>
      </c>
      <c r="G12" s="66">
        <f>'5-9 классы'!G28</f>
        <v>0</v>
      </c>
      <c r="H12" s="66">
        <f>'5-9 классы'!H28</f>
        <v>0</v>
      </c>
      <c r="I12" s="66">
        <f>'5-9 классы'!I28</f>
        <v>0</v>
      </c>
      <c r="J12" s="66">
        <f>'5-9 классы'!J28</f>
        <v>0</v>
      </c>
      <c r="K12" s="64">
        <f t="shared" si="0"/>
        <v>0</v>
      </c>
      <c r="L12" s="65" t="str">
        <f t="shared" si="1"/>
        <v>Критический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8.75" customHeight="1">
      <c r="A13" s="12" t="s">
        <v>83</v>
      </c>
      <c r="B13" s="66">
        <f>'5-9 классы'!B37</f>
        <v>0</v>
      </c>
      <c r="C13" s="66">
        <f>'5-9 классы'!C37</f>
        <v>0</v>
      </c>
      <c r="D13" s="66">
        <f>'5-9 классы'!D37</f>
        <v>0</v>
      </c>
      <c r="E13" s="66">
        <f>'5-9 классы'!E37</f>
        <v>0</v>
      </c>
      <c r="F13" s="66">
        <f>'5-9 классы'!F37</f>
        <v>0</v>
      </c>
      <c r="G13" s="66">
        <f>'5-9 классы'!G37</f>
        <v>0</v>
      </c>
      <c r="H13" s="66">
        <f>'5-9 классы'!H37</f>
        <v>0</v>
      </c>
      <c r="I13" s="66">
        <f>'5-9 классы'!I37</f>
        <v>0</v>
      </c>
      <c r="J13" s="66">
        <f>'5-9 классы'!J37</f>
        <v>0</v>
      </c>
      <c r="K13" s="64">
        <f t="shared" si="0"/>
        <v>0</v>
      </c>
      <c r="L13" s="65" t="str">
        <f t="shared" si="1"/>
        <v>Критический</v>
      </c>
      <c r="M13" s="28"/>
      <c r="N13" s="28" t="s">
        <v>0</v>
      </c>
      <c r="O13" s="28"/>
      <c r="P13" s="28"/>
      <c r="Q13" s="28"/>
      <c r="R13" s="28"/>
      <c r="S13" s="28"/>
      <c r="T13" s="28"/>
      <c r="U13" s="28"/>
      <c r="V13" s="28"/>
    </row>
    <row r="14" spans="1:22" ht="18.75" customHeight="1">
      <c r="A14" s="12" t="s">
        <v>87</v>
      </c>
      <c r="B14" s="66">
        <f>'5-9 классы'!B46</f>
        <v>0</v>
      </c>
      <c r="C14" s="66">
        <f>'5-9 классы'!C46</f>
        <v>0</v>
      </c>
      <c r="D14" s="66">
        <f>'5-9 классы'!D46</f>
        <v>0</v>
      </c>
      <c r="E14" s="66">
        <f>'5-9 классы'!E46</f>
        <v>0</v>
      </c>
      <c r="F14" s="66">
        <f>'5-9 классы'!E46</f>
        <v>0</v>
      </c>
      <c r="G14" s="66">
        <f>'5-9 классы'!G46</f>
        <v>0</v>
      </c>
      <c r="H14" s="66">
        <f>'5-9 классы'!H46</f>
        <v>0</v>
      </c>
      <c r="I14" s="66">
        <f>'5-9 классы'!I46</f>
        <v>0</v>
      </c>
      <c r="J14" s="66">
        <f>'5-9 классы'!J46</f>
        <v>0</v>
      </c>
      <c r="K14" s="64">
        <f t="shared" si="0"/>
        <v>0</v>
      </c>
      <c r="L14" s="65" t="str">
        <f t="shared" si="1"/>
        <v>Критический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8.75" customHeight="1">
      <c r="A15" s="12" t="s">
        <v>96</v>
      </c>
      <c r="B15" s="66">
        <f>'10-11 классы'!B9</f>
        <v>0</v>
      </c>
      <c r="C15" s="66">
        <f>'10-11 классы'!C9</f>
        <v>0</v>
      </c>
      <c r="D15" s="66">
        <f>'10-11 классы'!D9</f>
        <v>0</v>
      </c>
      <c r="E15" s="66">
        <f>'10-11 классы'!E9</f>
        <v>0</v>
      </c>
      <c r="F15" s="66">
        <f>'10-11 классы'!F9</f>
        <v>0</v>
      </c>
      <c r="G15" s="66">
        <f>'10-11 классы'!G9</f>
        <v>0</v>
      </c>
      <c r="H15" s="66">
        <f>'10-11 классы'!H9</f>
        <v>0</v>
      </c>
      <c r="I15" s="66">
        <f>'10-11 классы'!I9</f>
        <v>0</v>
      </c>
      <c r="J15" s="66">
        <f>'10-11 классы'!J9</f>
        <v>0</v>
      </c>
      <c r="K15" s="64">
        <f t="shared" si="0"/>
        <v>0</v>
      </c>
      <c r="L15" s="65" t="str">
        <f t="shared" si="1"/>
        <v>Критический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8.75" customHeight="1">
      <c r="A16" s="12" t="s">
        <v>99</v>
      </c>
      <c r="B16" s="66">
        <f>'10-11 классы'!B17</f>
        <v>0</v>
      </c>
      <c r="C16" s="66">
        <f>'10-11 классы'!C17</f>
        <v>0</v>
      </c>
      <c r="D16" s="66">
        <f>'10-11 классы'!D17</f>
        <v>0</v>
      </c>
      <c r="E16" s="66">
        <f>'10-11 классы'!E17</f>
        <v>0</v>
      </c>
      <c r="F16" s="66">
        <f>'10-11 классы'!F17</f>
        <v>0</v>
      </c>
      <c r="G16" s="66">
        <f>'10-11 классы'!G17</f>
        <v>0</v>
      </c>
      <c r="H16" s="66">
        <f>'10-11 классы'!H17</f>
        <v>0</v>
      </c>
      <c r="I16" s="66">
        <f>'10-11 классы'!I17</f>
        <v>0</v>
      </c>
      <c r="J16" s="66">
        <f>'10-11 классы'!J17</f>
        <v>0</v>
      </c>
      <c r="K16" s="64">
        <f t="shared" si="0"/>
        <v>0</v>
      </c>
      <c r="L16" s="65" t="str">
        <f t="shared" si="1"/>
        <v>Критический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4.75" customHeight="1">
      <c r="A17" s="68" t="s">
        <v>15</v>
      </c>
      <c r="B17" s="64">
        <f t="shared" ref="B17:I17" si="2">AVERAGE(B6:B16)</f>
        <v>0.1212121212121212</v>
      </c>
      <c r="C17" s="64">
        <f t="shared" si="2"/>
        <v>0.1212121212121212</v>
      </c>
      <c r="D17" s="64">
        <f t="shared" si="2"/>
        <v>0.15151515151515152</v>
      </c>
      <c r="E17" s="64">
        <f t="shared" si="2"/>
        <v>9.0909090909090912E-2</v>
      </c>
      <c r="F17" s="64">
        <f t="shared" si="2"/>
        <v>0.15151515151515152</v>
      </c>
      <c r="G17" s="64">
        <f t="shared" si="2"/>
        <v>0.15151515151515152</v>
      </c>
      <c r="H17" s="64">
        <f t="shared" si="2"/>
        <v>0.15151515151515152</v>
      </c>
      <c r="I17" s="64">
        <f t="shared" si="2"/>
        <v>0.15151515151515152</v>
      </c>
      <c r="J17" s="64">
        <f>AVERAGE(J10:J16)</f>
        <v>0</v>
      </c>
      <c r="K17" s="64">
        <f>AVERAGE(K6:K16)</f>
        <v>0.13636363636363635</v>
      </c>
      <c r="L17" s="65" t="str">
        <f t="shared" si="1"/>
        <v>Критический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8.75" customHeight="1">
      <c r="A18" s="66" t="s">
        <v>104</v>
      </c>
      <c r="B18" s="69" t="str">
        <f t="shared" ref="B18:K18" si="3">IF(B17&gt;4.49,"Высокий",IF(AND(B17&lt;4.49,B17&gt;3.3),"Повышенный",IF(AND(B17&lt;2.1,B17&gt;1.29),"Ниже среднего",IF(AND(B17&lt;3.29,B17&gt;2),"Средний","Критический"))))</f>
        <v>Критический</v>
      </c>
      <c r="C18" s="69" t="str">
        <f t="shared" si="3"/>
        <v>Критический</v>
      </c>
      <c r="D18" s="69" t="str">
        <f t="shared" si="3"/>
        <v>Критический</v>
      </c>
      <c r="E18" s="69" t="str">
        <f t="shared" si="3"/>
        <v>Критический</v>
      </c>
      <c r="F18" s="69" t="str">
        <f t="shared" si="3"/>
        <v>Критический</v>
      </c>
      <c r="G18" s="69" t="str">
        <f t="shared" si="3"/>
        <v>Критический</v>
      </c>
      <c r="H18" s="69" t="str">
        <f t="shared" si="3"/>
        <v>Критический</v>
      </c>
      <c r="I18" s="69" t="str">
        <f t="shared" si="3"/>
        <v>Критический</v>
      </c>
      <c r="J18" s="69" t="str">
        <f t="shared" si="3"/>
        <v>Критический</v>
      </c>
      <c r="K18" s="69" t="str">
        <f t="shared" si="3"/>
        <v>Критический</v>
      </c>
      <c r="L18" s="70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.75">
      <c r="A20" s="28"/>
      <c r="B20" s="124" t="s">
        <v>105</v>
      </c>
      <c r="C20" s="103"/>
      <c r="D20" s="103"/>
      <c r="E20" s="103"/>
      <c r="F20" s="28"/>
      <c r="G20" s="28"/>
      <c r="H20" s="124" t="s">
        <v>106</v>
      </c>
      <c r="I20" s="103"/>
      <c r="J20" s="103"/>
      <c r="K20" s="103"/>
      <c r="L20" s="103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5.75" customHeight="1">
      <c r="A22" s="28"/>
      <c r="B22" s="28"/>
      <c r="C22" s="28"/>
      <c r="D22" s="71"/>
      <c r="E22" s="28"/>
      <c r="F22" s="72"/>
      <c r="G22" s="72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5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5.75" customHeight="1">
      <c r="A24" s="28"/>
      <c r="B24" s="28"/>
      <c r="C24" s="28"/>
      <c r="D24" s="28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.75" customHeight="1">
      <c r="A25" s="123"/>
      <c r="B25" s="122"/>
      <c r="C25" s="122"/>
      <c r="D25" s="122"/>
      <c r="E25" s="122"/>
      <c r="F25" s="122"/>
      <c r="G25" s="122"/>
      <c r="H25" s="122"/>
      <c r="I25" s="122"/>
      <c r="J25" s="122"/>
      <c r="K25" s="12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5.7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73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30" customHeight="1">
      <c r="A28" s="42"/>
      <c r="B28" s="42"/>
      <c r="C28" s="42"/>
      <c r="D28" s="42"/>
      <c r="E28" s="42"/>
      <c r="F28" s="42"/>
      <c r="G28" s="28"/>
      <c r="H28" s="42"/>
      <c r="I28" s="42"/>
      <c r="J28" s="42"/>
      <c r="K28" s="15"/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 customHeight="1">
      <c r="A29" s="15"/>
      <c r="B29" s="73"/>
      <c r="C29" s="73"/>
      <c r="D29" s="73"/>
      <c r="E29" s="73"/>
      <c r="F29" s="73"/>
      <c r="G29" s="73"/>
      <c r="H29" s="42"/>
      <c r="I29" s="73"/>
      <c r="J29" s="73"/>
      <c r="K29" s="15"/>
      <c r="L29" s="73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5.75" customHeight="1">
      <c r="A30" s="15"/>
      <c r="B30" s="73"/>
      <c r="C30" s="73"/>
      <c r="D30" s="73"/>
      <c r="E30" s="73"/>
      <c r="F30" s="73"/>
      <c r="G30" s="73"/>
      <c r="H30" s="73"/>
      <c r="I30" s="73"/>
      <c r="J30" s="73"/>
      <c r="K30" s="15"/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.75" customHeight="1">
      <c r="A31" s="15"/>
      <c r="B31" s="73"/>
      <c r="C31" s="73"/>
      <c r="D31" s="73"/>
      <c r="E31" s="73"/>
      <c r="F31" s="73"/>
      <c r="G31" s="73"/>
      <c r="H31" s="73"/>
      <c r="I31" s="73"/>
      <c r="J31" s="73"/>
      <c r="K31" s="15"/>
      <c r="L31" s="15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5.75" customHeight="1">
      <c r="A32" s="125" t="s">
        <v>107</v>
      </c>
      <c r="B32" s="103"/>
      <c r="C32" s="103"/>
      <c r="D32" s="103"/>
      <c r="E32" s="103"/>
      <c r="F32" s="103"/>
      <c r="G32" s="28"/>
      <c r="H32" s="125" t="s">
        <v>108</v>
      </c>
      <c r="I32" s="103"/>
      <c r="J32" s="103"/>
      <c r="K32" s="103"/>
      <c r="L32" s="103"/>
      <c r="M32" s="47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5.75" customHeight="1">
      <c r="A33" s="103"/>
      <c r="B33" s="103"/>
      <c r="C33" s="103"/>
      <c r="D33" s="103"/>
      <c r="E33" s="103"/>
      <c r="F33" s="103"/>
      <c r="G33" s="33"/>
      <c r="H33" s="103"/>
      <c r="I33" s="103"/>
      <c r="J33" s="103"/>
      <c r="K33" s="103"/>
      <c r="L33" s="103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.75" customHeight="1">
      <c r="A34" s="15"/>
      <c r="B34" s="33"/>
      <c r="C34" s="33"/>
      <c r="D34" s="33"/>
      <c r="E34" s="33"/>
      <c r="F34" s="33"/>
      <c r="G34" s="33"/>
      <c r="H34" s="73"/>
      <c r="I34" s="73"/>
      <c r="J34" s="73"/>
      <c r="K34" s="15"/>
      <c r="L34" s="1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5.75" customHeight="1">
      <c r="A35" s="15"/>
      <c r="B35" s="33"/>
      <c r="C35" s="33"/>
      <c r="D35" s="33"/>
      <c r="E35" s="33"/>
      <c r="F35" s="33"/>
      <c r="G35" s="33"/>
      <c r="H35" s="73"/>
      <c r="I35" s="73"/>
      <c r="J35" s="73"/>
      <c r="K35" s="15"/>
      <c r="L35" s="15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15.75" customHeight="1">
      <c r="A36" s="15"/>
      <c r="B36" s="33"/>
      <c r="C36" s="33"/>
      <c r="D36" s="33"/>
      <c r="E36" s="33"/>
      <c r="F36" s="33"/>
      <c r="G36" s="33"/>
      <c r="H36" s="73"/>
      <c r="I36" s="73"/>
      <c r="J36" s="73"/>
      <c r="K36" s="15"/>
      <c r="L36" s="15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5.75" customHeight="1">
      <c r="A37" s="15"/>
      <c r="B37" s="33"/>
      <c r="C37" s="33"/>
      <c r="D37" s="33"/>
      <c r="E37" s="33"/>
      <c r="F37" s="33"/>
      <c r="G37" s="33"/>
      <c r="H37" s="73"/>
      <c r="I37" s="73"/>
      <c r="J37" s="73"/>
      <c r="K37" s="15"/>
      <c r="L37" s="15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5.75" customHeight="1">
      <c r="A38" s="15"/>
      <c r="B38" s="33"/>
      <c r="C38" s="33"/>
      <c r="D38" s="33"/>
      <c r="E38" s="33"/>
      <c r="F38" s="33"/>
      <c r="G38" s="33"/>
      <c r="H38" s="73"/>
      <c r="I38" s="73"/>
      <c r="J38" s="73"/>
      <c r="K38" s="15"/>
      <c r="L38" s="15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5.75" customHeight="1">
      <c r="A39" s="15"/>
      <c r="B39" s="33"/>
      <c r="C39" s="33"/>
      <c r="D39" s="33"/>
      <c r="E39" s="33"/>
      <c r="F39" s="33"/>
      <c r="G39" s="33"/>
      <c r="H39" s="73"/>
      <c r="I39" s="73"/>
      <c r="J39" s="73"/>
      <c r="K39" s="15"/>
      <c r="L39" s="15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5.75" customHeight="1">
      <c r="A40" s="15"/>
      <c r="B40" s="33"/>
      <c r="C40" s="33"/>
      <c r="D40" s="33"/>
      <c r="E40" s="33"/>
      <c r="F40" s="33"/>
      <c r="G40" s="33"/>
      <c r="H40" s="73"/>
      <c r="I40" s="73"/>
      <c r="J40" s="73"/>
      <c r="K40" s="15"/>
      <c r="L40" s="15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5.75" customHeight="1">
      <c r="A41" s="15"/>
      <c r="B41" s="15"/>
      <c r="C41" s="73"/>
      <c r="D41" s="73"/>
      <c r="E41" s="73"/>
      <c r="F41" s="73"/>
      <c r="G41" s="73"/>
      <c r="H41" s="73"/>
      <c r="I41" s="73"/>
      <c r="J41" s="73"/>
      <c r="K41" s="15"/>
      <c r="L41" s="15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5.75" customHeight="1">
      <c r="A42" s="15"/>
      <c r="B42" s="15"/>
      <c r="C42" s="73"/>
      <c r="D42" s="73"/>
      <c r="E42" s="73"/>
      <c r="F42" s="73"/>
      <c r="G42" s="73"/>
      <c r="H42" s="73"/>
      <c r="I42" s="73"/>
      <c r="J42" s="73"/>
      <c r="K42" s="15"/>
      <c r="L42" s="15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5.75" customHeight="1">
      <c r="A43" s="15"/>
      <c r="B43" s="15"/>
      <c r="C43" s="73"/>
      <c r="D43" s="73"/>
      <c r="E43" s="73"/>
      <c r="F43" s="73"/>
      <c r="G43" s="73"/>
      <c r="H43" s="73"/>
      <c r="I43" s="73"/>
      <c r="J43" s="73"/>
      <c r="K43" s="15"/>
      <c r="L43" s="15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5.75" customHeight="1">
      <c r="A44" s="15"/>
      <c r="B44" s="15"/>
      <c r="C44" s="73"/>
      <c r="D44" s="73"/>
      <c r="E44" s="73"/>
      <c r="F44" s="73"/>
      <c r="G44" s="73"/>
      <c r="H44" s="73"/>
      <c r="I44" s="73"/>
      <c r="J44" s="73"/>
      <c r="K44" s="15"/>
      <c r="L44" s="15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15.75" customHeight="1">
      <c r="A45" s="15"/>
      <c r="B45" s="15"/>
      <c r="C45" s="73"/>
      <c r="D45" s="73"/>
      <c r="E45" s="73"/>
      <c r="F45" s="73"/>
      <c r="G45" s="73"/>
      <c r="H45" s="73"/>
      <c r="I45" s="73"/>
      <c r="J45" s="73"/>
      <c r="K45" s="15"/>
      <c r="L45" s="15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.75" hidden="1" customHeight="1">
      <c r="A46" s="15"/>
      <c r="B46" s="15"/>
      <c r="C46" s="73"/>
      <c r="D46" s="73"/>
      <c r="E46" s="73"/>
      <c r="F46" s="73"/>
      <c r="G46" s="73"/>
      <c r="H46" s="73"/>
      <c r="I46" s="73"/>
      <c r="J46" s="73"/>
      <c r="K46" s="15"/>
      <c r="L46" s="15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15.75" hidden="1" customHeight="1">
      <c r="A47" s="15"/>
      <c r="B47" s="74" t="s">
        <v>33</v>
      </c>
      <c r="C47" s="75" t="s">
        <v>13</v>
      </c>
      <c r="D47" s="75" t="s">
        <v>14</v>
      </c>
      <c r="E47" s="75" t="s">
        <v>16</v>
      </c>
      <c r="F47" s="75" t="s">
        <v>17</v>
      </c>
      <c r="G47" s="73"/>
      <c r="H47" s="74" t="s">
        <v>33</v>
      </c>
      <c r="I47" s="75" t="s">
        <v>13</v>
      </c>
      <c r="J47" s="75" t="s">
        <v>14</v>
      </c>
      <c r="K47" s="75" t="s">
        <v>16</v>
      </c>
      <c r="L47" s="75" t="s">
        <v>17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15.75" hidden="1" customHeight="1">
      <c r="A48" s="15" t="s">
        <v>109</v>
      </c>
      <c r="B48" s="76">
        <f>'1-4 классы'!AC51</f>
        <v>0.13043478260869565</v>
      </c>
      <c r="C48" s="77">
        <f>'1-4 классы'!AD51</f>
        <v>0.17391304347826086</v>
      </c>
      <c r="D48" s="77">
        <f>'1-4 классы'!AE51</f>
        <v>0.34782608695652173</v>
      </c>
      <c r="E48" s="77">
        <f>'1-4 классы'!AF51</f>
        <v>0.13043478260869565</v>
      </c>
      <c r="F48" s="77">
        <f>'1-4 классы'!AG51</f>
        <v>0.21739130434782608</v>
      </c>
      <c r="G48" s="15" t="s">
        <v>109</v>
      </c>
      <c r="H48" s="78">
        <f>'1-4 классы'!AC50</f>
        <v>3</v>
      </c>
      <c r="I48" s="78">
        <f>'1-4 классы'!AD50</f>
        <v>4</v>
      </c>
      <c r="J48" s="78">
        <f>'1-4 классы'!AE50</f>
        <v>8</v>
      </c>
      <c r="K48" s="41">
        <f>'1-4 классы'!AF50</f>
        <v>3</v>
      </c>
      <c r="L48" s="41">
        <f>'1-4 классы'!AG50</f>
        <v>5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5.75" hidden="1" customHeight="1">
      <c r="A49" s="15" t="s">
        <v>110</v>
      </c>
      <c r="B49" s="76" t="e">
        <f>'5-9 классы'!AE60</f>
        <v>#DIV/0!</v>
      </c>
      <c r="C49" s="77" t="e">
        <f>'5-9 классы'!AF60</f>
        <v>#DIV/0!</v>
      </c>
      <c r="D49" s="77" t="e">
        <f>'5-9 классы'!AG60</f>
        <v>#DIV/0!</v>
      </c>
      <c r="E49" s="77" t="e">
        <f>'5-9 классы'!AH60</f>
        <v>#DIV/0!</v>
      </c>
      <c r="F49" s="77" t="e">
        <f>'5-9 классы'!AI60</f>
        <v>#DIV/0!</v>
      </c>
      <c r="G49" s="15" t="s">
        <v>110</v>
      </c>
      <c r="H49" s="78">
        <f>'5-9 классы'!AE59</f>
        <v>0</v>
      </c>
      <c r="I49" s="78">
        <f>'5-9 классы'!AF59</f>
        <v>0</v>
      </c>
      <c r="J49" s="78">
        <f>'5-9 классы'!AG59</f>
        <v>0</v>
      </c>
      <c r="K49" s="41">
        <f>'5-9 классы'!AH59</f>
        <v>0</v>
      </c>
      <c r="L49" s="41">
        <f>'5-9 классы'!AI59</f>
        <v>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5.75" hidden="1" customHeight="1">
      <c r="A50" s="42" t="s">
        <v>111</v>
      </c>
      <c r="B50" s="76" t="e">
        <f>'10-11 классы'!AF27</f>
        <v>#DIV/0!</v>
      </c>
      <c r="C50" s="76" t="e">
        <f>'10-11 классы'!AG27</f>
        <v>#DIV/0!</v>
      </c>
      <c r="D50" s="76" t="e">
        <f>'10-11 классы'!AH27</f>
        <v>#DIV/0!</v>
      </c>
      <c r="E50" s="76" t="e">
        <f>'10-11 классы'!AI27</f>
        <v>#DIV/0!</v>
      </c>
      <c r="F50" s="76" t="e">
        <f>'10-11 классы'!AJ27</f>
        <v>#DIV/0!</v>
      </c>
      <c r="G50" s="42" t="s">
        <v>111</v>
      </c>
      <c r="H50" s="41">
        <f>'10-11 классы'!AF26</f>
        <v>0</v>
      </c>
      <c r="I50" s="41">
        <f>'10-11 классы'!AG26</f>
        <v>0</v>
      </c>
      <c r="J50" s="41">
        <f>'10-11 классы'!AH26</f>
        <v>0</v>
      </c>
      <c r="K50" s="41">
        <f>'10-11 классы'!AI26</f>
        <v>0</v>
      </c>
      <c r="L50" s="79">
        <f>'10-11 классы'!AJ26</f>
        <v>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5.75" hidden="1" customHeight="1">
      <c r="A51" s="28"/>
      <c r="B51" s="80" t="e">
        <f t="shared" ref="B51:F51" si="4">AVERAGE(B48:B50)</f>
        <v>#DIV/0!</v>
      </c>
      <c r="C51" s="80" t="e">
        <f t="shared" si="4"/>
        <v>#DIV/0!</v>
      </c>
      <c r="D51" s="80" t="e">
        <f t="shared" si="4"/>
        <v>#DIV/0!</v>
      </c>
      <c r="E51" s="80" t="e">
        <f t="shared" si="4"/>
        <v>#DIV/0!</v>
      </c>
      <c r="F51" s="80" t="e">
        <f t="shared" si="4"/>
        <v>#DIV/0!</v>
      </c>
      <c r="G51" s="28"/>
      <c r="H51" s="30">
        <f t="shared" ref="H51:L51" si="5">SUM(H48:H50)</f>
        <v>3</v>
      </c>
      <c r="I51" s="30">
        <f t="shared" si="5"/>
        <v>4</v>
      </c>
      <c r="J51" s="30">
        <f t="shared" si="5"/>
        <v>8</v>
      </c>
      <c r="K51" s="30">
        <f t="shared" si="5"/>
        <v>3</v>
      </c>
      <c r="L51" s="30">
        <f t="shared" si="5"/>
        <v>5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5.75" hidden="1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</sheetData>
  <mergeCells count="18">
    <mergeCell ref="A32:F33"/>
    <mergeCell ref="H32:L33"/>
    <mergeCell ref="A1:L1"/>
    <mergeCell ref="E2:H2"/>
    <mergeCell ref="E4:H4"/>
    <mergeCell ref="K25:K27"/>
    <mergeCell ref="J25:J27"/>
    <mergeCell ref="H20:L20"/>
    <mergeCell ref="G25:G27"/>
    <mergeCell ref="H25:H27"/>
    <mergeCell ref="I25:I27"/>
    <mergeCell ref="A25:A27"/>
    <mergeCell ref="B20:E20"/>
    <mergeCell ref="B25:B27"/>
    <mergeCell ref="C25:C27"/>
    <mergeCell ref="D25:D27"/>
    <mergeCell ref="E25:E27"/>
    <mergeCell ref="F25:F27"/>
  </mergeCells>
  <pageMargins left="1.5748031496062993" right="0.70866141732283472" top="0.35433070866141736" bottom="0.35433070866141736" header="0" footer="0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00"/>
  <sheetViews>
    <sheetView tabSelected="1" topLeftCell="A28" workbookViewId="0">
      <selection sqref="A1:J1"/>
    </sheetView>
  </sheetViews>
  <sheetFormatPr defaultColWidth="12.5703125" defaultRowHeight="15" customHeight="1"/>
  <cols>
    <col min="1" max="1" width="7.7109375" customWidth="1"/>
    <col min="2" max="10" width="10.42578125" customWidth="1"/>
    <col min="11" max="33" width="7.5703125" customWidth="1"/>
  </cols>
  <sheetData>
    <row r="1" spans="1:33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5"/>
      <c r="L1" s="5"/>
    </row>
    <row r="2" spans="1:3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33">
      <c r="A3" s="5"/>
      <c r="B3" s="5"/>
      <c r="C3" s="81"/>
      <c r="D3" s="127" t="s">
        <v>112</v>
      </c>
      <c r="E3" s="103"/>
      <c r="F3" s="103"/>
      <c r="G3" s="103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5"/>
      <c r="B4" s="5"/>
      <c r="C4" s="81"/>
      <c r="D4" s="2"/>
      <c r="E4" s="2"/>
      <c r="F4" s="2"/>
      <c r="G4" s="2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5"/>
      <c r="B5" s="128" t="s">
        <v>113</v>
      </c>
      <c r="C5" s="98"/>
      <c r="D5" s="98"/>
      <c r="E5" s="98"/>
      <c r="F5" s="98"/>
      <c r="G5" s="98"/>
      <c r="H5" s="98"/>
      <c r="I5" s="98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54" customHeight="1">
      <c r="A6" s="82" t="s">
        <v>114</v>
      </c>
      <c r="B6" s="59" t="s">
        <v>54</v>
      </c>
      <c r="C6" s="59" t="s">
        <v>55</v>
      </c>
      <c r="D6" s="59" t="s">
        <v>7</v>
      </c>
      <c r="E6" s="59" t="s">
        <v>8</v>
      </c>
      <c r="F6" s="59" t="s">
        <v>9</v>
      </c>
      <c r="G6" s="59" t="s">
        <v>10</v>
      </c>
      <c r="H6" s="59" t="s">
        <v>11</v>
      </c>
      <c r="I6" s="59" t="s">
        <v>12</v>
      </c>
      <c r="J6" s="83" t="s">
        <v>56</v>
      </c>
      <c r="K6" s="5"/>
      <c r="L6" s="5"/>
      <c r="M6" s="84"/>
      <c r="N6" s="84"/>
      <c r="O6" s="85"/>
      <c r="P6" s="84"/>
      <c r="Q6" s="84"/>
      <c r="R6" s="8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20"/>
      <c r="B7" s="12"/>
      <c r="C7" s="12"/>
      <c r="D7" s="12"/>
      <c r="E7" s="12"/>
      <c r="F7" s="12"/>
      <c r="G7" s="12"/>
      <c r="H7" s="12"/>
      <c r="I7" s="12"/>
      <c r="J7" s="12"/>
      <c r="K7" s="86"/>
      <c r="L7" s="86"/>
      <c r="M7" s="87" t="s">
        <v>115</v>
      </c>
      <c r="N7" s="87"/>
      <c r="O7" s="87"/>
      <c r="P7" s="87"/>
      <c r="Q7" s="87"/>
      <c r="R7" s="87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>
      <c r="A8" s="20"/>
      <c r="B8" s="12"/>
      <c r="C8" s="12"/>
      <c r="D8" s="12"/>
      <c r="E8" s="12"/>
      <c r="F8" s="12"/>
      <c r="G8" s="12"/>
      <c r="H8" s="12"/>
      <c r="I8" s="12"/>
      <c r="J8" s="12"/>
      <c r="K8" s="5"/>
      <c r="L8" s="5"/>
      <c r="M8" s="84"/>
      <c r="N8" s="84"/>
      <c r="O8" s="84"/>
      <c r="P8" s="84"/>
      <c r="Q8" s="84"/>
      <c r="R8" s="8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20"/>
      <c r="B9" s="12"/>
      <c r="C9" s="12"/>
      <c r="D9" s="12"/>
      <c r="E9" s="12"/>
      <c r="F9" s="12"/>
      <c r="G9" s="12"/>
      <c r="H9" s="12"/>
      <c r="I9" s="12"/>
      <c r="J9" s="12"/>
      <c r="K9" s="5"/>
      <c r="L9" s="5"/>
      <c r="M9" s="84"/>
      <c r="N9" s="84"/>
      <c r="O9" s="84"/>
      <c r="P9" s="84"/>
      <c r="Q9" s="84"/>
      <c r="R9" s="8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20"/>
      <c r="B10" s="12"/>
      <c r="C10" s="12"/>
      <c r="D10" s="12"/>
      <c r="E10" s="12"/>
      <c r="F10" s="12"/>
      <c r="G10" s="12"/>
      <c r="H10" s="12"/>
      <c r="I10" s="12"/>
      <c r="J10" s="12"/>
      <c r="K10" s="5"/>
      <c r="L10" s="5"/>
      <c r="M10" s="84"/>
      <c r="N10" s="84"/>
      <c r="O10" s="84"/>
      <c r="P10" s="84"/>
      <c r="Q10" s="84"/>
      <c r="R10" s="8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89" t="str">
        <f>'1 классы'!D2</f>
        <v>2022-2023 уч. год</v>
      </c>
      <c r="B11" s="90">
        <f>Школа!B17</f>
        <v>0.1212121212121212</v>
      </c>
      <c r="C11" s="90">
        <f>Школа!C17</f>
        <v>0.1212121212121212</v>
      </c>
      <c r="D11" s="90">
        <f>Школа!D17</f>
        <v>0.15151515151515152</v>
      </c>
      <c r="E11" s="90">
        <f>Школа!E17</f>
        <v>9.0909090909090912E-2</v>
      </c>
      <c r="F11" s="90">
        <f>Школа!F17</f>
        <v>0.15151515151515152</v>
      </c>
      <c r="G11" s="90">
        <f>Школа!G17</f>
        <v>0.15151515151515152</v>
      </c>
      <c r="H11" s="90">
        <f>Школа!H17</f>
        <v>0.15151515151515152</v>
      </c>
      <c r="I11" s="90">
        <f>Школа!I17</f>
        <v>0.15151515151515152</v>
      </c>
      <c r="J11" s="90">
        <f>Школа!J17</f>
        <v>0</v>
      </c>
      <c r="K11" s="5"/>
      <c r="L11" s="5"/>
      <c r="M11" s="84" t="s">
        <v>116</v>
      </c>
      <c r="N11" s="84"/>
      <c r="O11" s="84"/>
      <c r="P11" s="84"/>
      <c r="Q11" s="84"/>
      <c r="R11" s="8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A12" s="1"/>
      <c r="B12" s="1"/>
      <c r="C12" s="1"/>
      <c r="D12" s="1"/>
      <c r="E12" s="1"/>
      <c r="F12" s="1"/>
      <c r="G12" s="1"/>
      <c r="H12" s="1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1"/>
      <c r="C13" s="2"/>
      <c r="D13" s="2"/>
      <c r="E13" s="2"/>
      <c r="F13" s="2"/>
      <c r="G13" s="2"/>
      <c r="H13" s="2"/>
      <c r="I13" s="5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1"/>
      <c r="C14" s="2"/>
      <c r="D14" s="2"/>
      <c r="E14" s="2"/>
      <c r="F14" s="2"/>
      <c r="G14" s="2"/>
      <c r="H14" s="2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1"/>
      <c r="B15" s="1"/>
      <c r="C15" s="2"/>
      <c r="D15" s="2"/>
      <c r="E15" s="2"/>
      <c r="F15" s="2"/>
      <c r="G15" s="2"/>
      <c r="H15" s="2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1"/>
      <c r="C16" s="2"/>
      <c r="D16" s="2"/>
      <c r="E16" s="2"/>
      <c r="F16" s="2"/>
      <c r="G16" s="2"/>
      <c r="H16" s="2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/>
      <c r="B17" s="1"/>
      <c r="C17" s="2"/>
      <c r="D17" s="2"/>
      <c r="E17" s="2"/>
      <c r="F17" s="2"/>
      <c r="G17" s="2"/>
      <c r="H17" s="2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1"/>
      <c r="B18" s="1"/>
      <c r="C18" s="2"/>
      <c r="D18" s="2"/>
      <c r="E18" s="2"/>
      <c r="F18" s="2"/>
      <c r="G18" s="2"/>
      <c r="H18" s="2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1"/>
      <c r="B19" s="1"/>
      <c r="C19" s="2"/>
      <c r="D19" s="2"/>
      <c r="E19" s="2"/>
      <c r="F19" s="2"/>
      <c r="G19" s="2"/>
      <c r="H19" s="2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1"/>
      <c r="B20" s="1"/>
      <c r="C20" s="2"/>
      <c r="D20" s="2"/>
      <c r="E20" s="2"/>
      <c r="F20" s="2"/>
      <c r="G20" s="2"/>
      <c r="H20" s="2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>
      <c r="A21" s="1"/>
      <c r="B21" s="1"/>
      <c r="C21" s="2"/>
      <c r="D21" s="2"/>
      <c r="E21" s="2"/>
      <c r="F21" s="2"/>
      <c r="G21" s="2"/>
      <c r="H21" s="2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>
      <c r="A22" s="1"/>
      <c r="B22" s="1"/>
      <c r="C22" s="2"/>
      <c r="D22" s="2"/>
      <c r="E22" s="2"/>
      <c r="F22" s="2"/>
      <c r="G22" s="2"/>
      <c r="H22" s="2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>
      <c r="A23" s="1"/>
      <c r="B23" s="1"/>
      <c r="C23" s="2"/>
      <c r="D23" s="2"/>
      <c r="E23" s="2"/>
      <c r="F23" s="2"/>
      <c r="G23" s="2"/>
      <c r="H23" s="2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>
      <c r="A24" s="1"/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>
      <c r="A25" s="1"/>
      <c r="B25" s="1"/>
      <c r="C25" s="2"/>
      <c r="D25" s="2"/>
      <c r="E25" s="2"/>
      <c r="F25" s="2"/>
      <c r="G25" s="2"/>
      <c r="H25" s="2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>
      <c r="A26" s="1"/>
      <c r="B26" s="1"/>
      <c r="C26" s="2"/>
      <c r="D26" s="2"/>
      <c r="E26" s="2"/>
      <c r="F26" s="2"/>
      <c r="G26" s="2"/>
      <c r="H26" s="2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>
      <c r="A27" s="1"/>
      <c r="B27" s="1"/>
      <c r="C27" s="2"/>
      <c r="D27" s="2"/>
      <c r="E27" s="2"/>
      <c r="F27" s="2"/>
      <c r="G27" s="2"/>
      <c r="H27" s="2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>
      <c r="A28" s="1"/>
      <c r="B28" s="1"/>
      <c r="C28" s="127" t="s">
        <v>117</v>
      </c>
      <c r="D28" s="103"/>
      <c r="E28" s="103"/>
      <c r="F28" s="103"/>
      <c r="G28" s="103"/>
      <c r="H28" s="103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1"/>
      <c r="B29" s="1"/>
      <c r="C29" s="82" t="s">
        <v>114</v>
      </c>
      <c r="D29" s="59" t="s">
        <v>118</v>
      </c>
      <c r="E29" s="59" t="s">
        <v>119</v>
      </c>
      <c r="F29" s="59" t="s">
        <v>120</v>
      </c>
      <c r="G29" s="59" t="s">
        <v>121</v>
      </c>
      <c r="H29" s="59" t="s">
        <v>122</v>
      </c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1"/>
      <c r="B30" s="1"/>
      <c r="C30" s="91"/>
      <c r="D30" s="92"/>
      <c r="E30" s="92"/>
      <c r="F30" s="92"/>
      <c r="G30" s="92"/>
      <c r="H30" s="92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1"/>
      <c r="B31" s="1"/>
      <c r="C31" s="91"/>
      <c r="D31" s="92"/>
      <c r="E31" s="92"/>
      <c r="F31" s="92"/>
      <c r="G31" s="92"/>
      <c r="H31" s="92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>
      <c r="A32" s="1"/>
      <c r="B32" s="1"/>
      <c r="C32" s="91"/>
      <c r="D32" s="92"/>
      <c r="E32" s="92"/>
      <c r="F32" s="92"/>
      <c r="G32" s="92"/>
      <c r="H32" s="92"/>
      <c r="I32" s="5" t="s">
        <v>0</v>
      </c>
      <c r="J32" s="5" t="s">
        <v>0</v>
      </c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>
      <c r="A33" s="1"/>
      <c r="B33" s="1"/>
      <c r="C33" s="91"/>
      <c r="D33" s="92"/>
      <c r="E33" s="92"/>
      <c r="F33" s="92"/>
      <c r="G33" s="92"/>
      <c r="H33" s="92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>
      <c r="A34" s="5"/>
      <c r="B34" s="5"/>
      <c r="C34" s="93" t="str">
        <f>'1 классы'!D2</f>
        <v>2022-2023 уч. год</v>
      </c>
      <c r="D34" s="94">
        <f>Школа!H51</f>
        <v>3</v>
      </c>
      <c r="E34" s="94">
        <f>Школа!I51</f>
        <v>4</v>
      </c>
      <c r="F34" s="94">
        <f>Школа!J51</f>
        <v>8</v>
      </c>
      <c r="G34" s="94">
        <f>Школа!K51</f>
        <v>3</v>
      </c>
      <c r="H34" s="94">
        <f>Школа!L51</f>
        <v>5</v>
      </c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/>
    <row r="54" spans="1:33" ht="15.75" customHeight="1"/>
    <row r="55" spans="1:33" ht="15.75" customHeight="1"/>
    <row r="56" spans="1:33" ht="15.75" customHeight="1"/>
    <row r="57" spans="1:33" ht="15.75" customHeight="1"/>
    <row r="58" spans="1:33" ht="15.75" customHeight="1"/>
    <row r="59" spans="1:33" ht="15.75" customHeight="1"/>
    <row r="60" spans="1:33" ht="15.75" customHeight="1"/>
    <row r="61" spans="1:33" ht="15.75" customHeight="1"/>
    <row r="62" spans="1:33" ht="15.75" customHeight="1"/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A1:J1"/>
    <mergeCell ref="D3:G3"/>
    <mergeCell ref="B5:I5"/>
    <mergeCell ref="C28:H28"/>
  </mergeCells>
  <pageMargins left="0.9055118110236221" right="0.31496062992125984" top="0.35433070866141736" bottom="0.15748031496062992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workbookViewId="0">
      <selection sqref="A1:H1"/>
    </sheetView>
  </sheetViews>
  <sheetFormatPr defaultColWidth="12.5703125" defaultRowHeight="15" customHeight="1"/>
  <cols>
    <col min="1" max="1" width="12.140625" customWidth="1"/>
    <col min="2" max="8" width="11.42578125" customWidth="1"/>
    <col min="9" max="22" width="8" customWidth="1"/>
    <col min="23" max="23" width="10.5703125" hidden="1" customWidth="1"/>
    <col min="24" max="24" width="3" hidden="1" customWidth="1"/>
    <col min="25" max="25" width="7.5703125" hidden="1" customWidth="1"/>
  </cols>
  <sheetData>
    <row r="1" spans="1:25" ht="18.75">
      <c r="A1" s="105" t="str">
        <f>'1 классы'!A1:H1</f>
        <v>МКОУ БСШ№3</v>
      </c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</row>
    <row r="2" spans="1:25">
      <c r="A2" s="4"/>
      <c r="B2" s="1"/>
      <c r="C2" s="5"/>
      <c r="D2" s="108" t="str">
        <f>'1 классы'!D2</f>
        <v>2022-2023 уч. год</v>
      </c>
      <c r="E2" s="103"/>
      <c r="F2" s="1"/>
      <c r="G2" s="5"/>
      <c r="H2" s="5" t="s">
        <v>0</v>
      </c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</row>
    <row r="3" spans="1:25">
      <c r="A3" s="4"/>
      <c r="B3" s="1"/>
      <c r="C3" s="5"/>
      <c r="D3" s="5"/>
      <c r="E3" s="6"/>
      <c r="F3" s="5"/>
      <c r="G3" s="5"/>
      <c r="H3" s="5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</row>
    <row r="4" spans="1:25">
      <c r="A4" s="4"/>
      <c r="B4" s="1"/>
      <c r="C4" s="1"/>
      <c r="D4" s="102" t="s">
        <v>22</v>
      </c>
      <c r="E4" s="103"/>
      <c r="F4" s="1"/>
      <c r="G4" s="1"/>
      <c r="H4" s="1"/>
      <c r="I4" s="1"/>
      <c r="J4" s="1"/>
      <c r="K4" s="1"/>
      <c r="L4" s="1"/>
      <c r="M4" s="2"/>
      <c r="N4" s="1"/>
      <c r="O4" s="1"/>
      <c r="P4" s="2" t="str">
        <f>D4</f>
        <v>2 А</v>
      </c>
      <c r="Q4" s="1"/>
      <c r="R4" s="1"/>
      <c r="S4" s="1"/>
      <c r="T4" s="1"/>
      <c r="U4" s="1"/>
      <c r="V4" s="1"/>
      <c r="W4" s="1"/>
      <c r="X4" s="1"/>
      <c r="Y4" s="3"/>
    </row>
    <row r="5" spans="1:25" ht="15" customHeight="1">
      <c r="A5" s="4"/>
      <c r="B5" s="1"/>
      <c r="C5" s="1"/>
      <c r="D5" s="5"/>
      <c r="E5" s="1"/>
      <c r="F5" s="1"/>
      <c r="G5" s="1"/>
      <c r="H5" s="1"/>
      <c r="I5" s="1"/>
      <c r="J5" s="104" t="s">
        <v>2</v>
      </c>
      <c r="K5" s="103"/>
      <c r="L5" s="103"/>
      <c r="M5" s="103"/>
      <c r="N5" s="103"/>
      <c r="O5" s="103"/>
      <c r="P5" s="7"/>
      <c r="Q5" s="104" t="s">
        <v>3</v>
      </c>
      <c r="R5" s="103"/>
      <c r="S5" s="103"/>
      <c r="T5" s="103"/>
      <c r="U5" s="103"/>
      <c r="V5" s="7"/>
      <c r="W5" s="1"/>
      <c r="X5" s="1"/>
      <c r="Y5" s="3"/>
    </row>
    <row r="6" spans="1:25" ht="15" customHeight="1">
      <c r="A6" s="95" t="str">
        <f>'1 классы'!A6:A7</f>
        <v>Направление воспитательной деятельности</v>
      </c>
      <c r="B6" s="95" t="str">
        <f>'1 классы'!B6:B7</f>
        <v>Гражданско-патриотическое воспитание</v>
      </c>
      <c r="C6" s="95" t="str">
        <f>'1 классы'!C6:C7</f>
        <v>Духовно-нравственное воспитание</v>
      </c>
      <c r="D6" s="95" t="str">
        <f>'1 классы'!D6:D7</f>
        <v>Эстетическое воспитания</v>
      </c>
      <c r="E6" s="95" t="str">
        <f>'1 классы'!E6:E7</f>
        <v>Физическое воспитание</v>
      </c>
      <c r="F6" s="95" t="str">
        <f>'1 классы'!F6:F7</f>
        <v>Трудовое воспитание</v>
      </c>
      <c r="G6" s="95" t="str">
        <f>'1 классы'!G6:G7</f>
        <v>Экологическое воспитание</v>
      </c>
      <c r="H6" s="95" t="str">
        <f>'1 классы'!H6:H7</f>
        <v>Ценность научного познания</v>
      </c>
      <c r="I6" s="1"/>
      <c r="J6" s="103"/>
      <c r="K6" s="103"/>
      <c r="L6" s="103"/>
      <c r="M6" s="103"/>
      <c r="N6" s="103"/>
      <c r="O6" s="103"/>
      <c r="P6" s="7"/>
      <c r="Q6" s="103"/>
      <c r="R6" s="103"/>
      <c r="S6" s="103"/>
      <c r="T6" s="103"/>
      <c r="U6" s="103"/>
      <c r="V6" s="7"/>
      <c r="W6" s="8" t="s">
        <v>4</v>
      </c>
      <c r="X6" s="9">
        <f>B12</f>
        <v>0</v>
      </c>
      <c r="Y6" s="3" t="e">
        <f>X6/X11</f>
        <v>#DIV/0!</v>
      </c>
    </row>
    <row r="7" spans="1:25" ht="24" customHeight="1">
      <c r="A7" s="99"/>
      <c r="B7" s="99"/>
      <c r="C7" s="99"/>
      <c r="D7" s="99"/>
      <c r="E7" s="99"/>
      <c r="F7" s="99"/>
      <c r="G7" s="99"/>
      <c r="H7" s="99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0" t="s">
        <v>13</v>
      </c>
      <c r="X7" s="9">
        <f>C12</f>
        <v>0</v>
      </c>
      <c r="Y7" s="3" t="e">
        <f>X7/X11</f>
        <v>#DIV/0!</v>
      </c>
    </row>
    <row r="8" spans="1:25" ht="25.5">
      <c r="A8" s="11" t="s">
        <v>15</v>
      </c>
      <c r="B8" s="12"/>
      <c r="C8" s="12"/>
      <c r="D8" s="12"/>
      <c r="E8" s="12"/>
      <c r="F8" s="12"/>
      <c r="G8" s="12"/>
      <c r="H8" s="12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0" t="s">
        <v>14</v>
      </c>
      <c r="X8" s="9">
        <f>D12</f>
        <v>0</v>
      </c>
      <c r="Y8" s="3" t="e">
        <f>X8/X11</f>
        <v>#DIV/0!</v>
      </c>
    </row>
    <row r="9" spans="1:25">
      <c r="A9" s="14"/>
      <c r="B9" s="15"/>
      <c r="C9" s="15"/>
      <c r="D9" s="15"/>
      <c r="E9" s="15"/>
      <c r="F9" s="15"/>
      <c r="G9" s="15"/>
      <c r="H9" s="15"/>
      <c r="I9" s="1"/>
      <c r="J9" s="1" t="s">
        <v>0</v>
      </c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3" t="s">
        <v>16</v>
      </c>
      <c r="X9" s="9">
        <f>E12</f>
        <v>0</v>
      </c>
      <c r="Y9" s="3" t="e">
        <f>X9/X11</f>
        <v>#DIV/0!</v>
      </c>
    </row>
    <row r="10" spans="1:25">
      <c r="A10" s="16"/>
      <c r="B10" s="97" t="s">
        <v>18</v>
      </c>
      <c r="C10" s="98"/>
      <c r="D10" s="98"/>
      <c r="E10" s="98"/>
      <c r="F10" s="98"/>
      <c r="G10" s="98"/>
      <c r="H10" s="15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3" t="s">
        <v>17</v>
      </c>
      <c r="X10" s="9">
        <f>F12</f>
        <v>0</v>
      </c>
      <c r="Y10" s="3" t="e">
        <f>X10/X11</f>
        <v>#DIV/0!</v>
      </c>
    </row>
    <row r="11" spans="1:25">
      <c r="A11" s="5"/>
      <c r="B11" s="11" t="s">
        <v>4</v>
      </c>
      <c r="C11" s="17" t="s">
        <v>13</v>
      </c>
      <c r="D11" s="17" t="s">
        <v>14</v>
      </c>
      <c r="E11" s="17" t="s">
        <v>16</v>
      </c>
      <c r="F11" s="17" t="s">
        <v>17</v>
      </c>
      <c r="G11" s="18" t="s">
        <v>19</v>
      </c>
      <c r="H11" s="15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>SUM(X6:X10)</f>
        <v>0</v>
      </c>
      <c r="Y11" s="3"/>
    </row>
    <row r="12" spans="1:25">
      <c r="A12" s="19"/>
      <c r="B12" s="20"/>
      <c r="C12" s="20"/>
      <c r="D12" s="20"/>
      <c r="E12" s="20"/>
      <c r="F12" s="20"/>
      <c r="G12" s="21">
        <f>SUM(B12:F12)</f>
        <v>0</v>
      </c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</row>
    <row r="13" spans="1:25">
      <c r="A13" s="4"/>
      <c r="B13" s="1"/>
      <c r="C13" s="1"/>
      <c r="D13" s="1"/>
      <c r="E13" s="1"/>
      <c r="F13" s="1"/>
      <c r="G13" s="1"/>
      <c r="H13" s="1" t="s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</row>
    <row r="14" spans="1:25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5"/>
    </row>
    <row r="15" spans="1:25">
      <c r="A15" s="4"/>
      <c r="B15" s="1"/>
      <c r="C15" s="1"/>
      <c r="D15" s="102" t="s">
        <v>23</v>
      </c>
      <c r="E15" s="103"/>
      <c r="F15" s="1"/>
      <c r="G15" s="1"/>
      <c r="H15" s="1"/>
      <c r="I15" s="1"/>
      <c r="J15" s="1"/>
      <c r="K15" s="1"/>
      <c r="L15" s="1"/>
      <c r="M15" s="1"/>
      <c r="N15" s="1"/>
      <c r="O15" s="1"/>
      <c r="P15" s="2" t="str">
        <f>D15</f>
        <v>2 Б</v>
      </c>
      <c r="Q15" s="1"/>
      <c r="R15" s="1"/>
      <c r="S15" s="1"/>
      <c r="T15" s="1"/>
      <c r="U15" s="1"/>
      <c r="V15" s="1"/>
      <c r="W15" s="1"/>
      <c r="X15" s="1"/>
      <c r="Y15" s="3"/>
    </row>
    <row r="16" spans="1:25" ht="15" customHeight="1">
      <c r="A16" s="4"/>
      <c r="B16" s="1"/>
      <c r="C16" s="1"/>
      <c r="D16" s="5"/>
      <c r="E16" s="1"/>
      <c r="F16" s="1"/>
      <c r="G16" s="1"/>
      <c r="H16" s="1"/>
      <c r="I16" s="1"/>
      <c r="J16" s="104" t="s">
        <v>2</v>
      </c>
      <c r="K16" s="103"/>
      <c r="L16" s="103"/>
      <c r="M16" s="103"/>
      <c r="N16" s="103"/>
      <c r="O16" s="103"/>
      <c r="P16" s="7"/>
      <c r="Q16" s="104" t="str">
        <f>Q5</f>
        <v>Количество обучающихся 
по уровням сформированности результата (%)</v>
      </c>
      <c r="R16" s="103"/>
      <c r="S16" s="103"/>
      <c r="T16" s="103"/>
      <c r="U16" s="103"/>
      <c r="V16" s="7"/>
      <c r="W16" s="7"/>
      <c r="X16" s="1"/>
      <c r="Y16" s="3"/>
    </row>
    <row r="17" spans="1:25" ht="28.5" customHeight="1">
      <c r="A17" s="95" t="str">
        <f t="shared" ref="A17:H17" si="0">A6</f>
        <v>Направление воспитательной деятельности</v>
      </c>
      <c r="B17" s="95" t="str">
        <f t="shared" si="0"/>
        <v>Гражданско-патриотическое воспитание</v>
      </c>
      <c r="C17" s="95" t="str">
        <f t="shared" si="0"/>
        <v>Духовно-нравственное воспитание</v>
      </c>
      <c r="D17" s="95" t="str">
        <f t="shared" si="0"/>
        <v>Эстетическое воспитания</v>
      </c>
      <c r="E17" s="95" t="str">
        <f t="shared" si="0"/>
        <v>Физическое воспитание</v>
      </c>
      <c r="F17" s="95" t="str">
        <f t="shared" si="0"/>
        <v>Трудовое воспитание</v>
      </c>
      <c r="G17" s="95" t="str">
        <f t="shared" si="0"/>
        <v>Экологическое воспитание</v>
      </c>
      <c r="H17" s="95" t="str">
        <f t="shared" si="0"/>
        <v>Ценность научного познания</v>
      </c>
      <c r="I17" s="1"/>
      <c r="J17" s="103"/>
      <c r="K17" s="103"/>
      <c r="L17" s="103"/>
      <c r="M17" s="103"/>
      <c r="N17" s="103"/>
      <c r="O17" s="103"/>
      <c r="P17" s="7"/>
      <c r="Q17" s="103"/>
      <c r="R17" s="103"/>
      <c r="S17" s="103"/>
      <c r="T17" s="103"/>
      <c r="U17" s="103"/>
      <c r="V17" s="7"/>
      <c r="W17" s="8" t="s">
        <v>4</v>
      </c>
      <c r="X17" s="9">
        <f>B23</f>
        <v>0</v>
      </c>
      <c r="Y17" s="3" t="e">
        <f>X17/X22</f>
        <v>#DIV/0!</v>
      </c>
    </row>
    <row r="18" spans="1:25" ht="14.25" customHeight="1">
      <c r="A18" s="96"/>
      <c r="B18" s="96"/>
      <c r="C18" s="96"/>
      <c r="D18" s="96"/>
      <c r="E18" s="96"/>
      <c r="F18" s="96"/>
      <c r="G18" s="96"/>
      <c r="H18" s="96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3" t="s">
        <v>13</v>
      </c>
      <c r="X18" s="9">
        <f>C23</f>
        <v>0</v>
      </c>
      <c r="Y18" s="3" t="e">
        <f>X18/X22</f>
        <v>#DIV/0!</v>
      </c>
    </row>
    <row r="19" spans="1:25" ht="25.5">
      <c r="A19" s="11" t="s">
        <v>15</v>
      </c>
      <c r="B19" s="12"/>
      <c r="C19" s="12"/>
      <c r="D19" s="12"/>
      <c r="E19" s="12"/>
      <c r="F19" s="12"/>
      <c r="G19" s="12"/>
      <c r="H19" s="12"/>
      <c r="I19" s="1"/>
      <c r="J19" s="1" t="s">
        <v>0</v>
      </c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26" t="s">
        <v>14</v>
      </c>
      <c r="X19" s="9">
        <f>D23</f>
        <v>0</v>
      </c>
      <c r="Y19" s="3" t="e">
        <f>X19/X22</f>
        <v>#DIV/0!</v>
      </c>
    </row>
    <row r="20" spans="1:25">
      <c r="A20" s="14"/>
      <c r="B20" s="15"/>
      <c r="C20" s="15"/>
      <c r="D20" s="15"/>
      <c r="E20" s="15"/>
      <c r="F20" s="15"/>
      <c r="G20" s="15"/>
      <c r="H20" s="15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26" t="s">
        <v>16</v>
      </c>
      <c r="X20" s="9">
        <f>E23</f>
        <v>0</v>
      </c>
      <c r="Y20" s="3" t="e">
        <f>X20/X22</f>
        <v>#DIV/0!</v>
      </c>
    </row>
    <row r="21" spans="1:25" ht="15.75" customHeight="1">
      <c r="A21" s="27"/>
      <c r="B21" s="97" t="s">
        <v>18</v>
      </c>
      <c r="C21" s="98"/>
      <c r="D21" s="98"/>
      <c r="E21" s="98"/>
      <c r="F21" s="98"/>
      <c r="G21" s="98"/>
      <c r="H21" s="15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26" t="s">
        <v>17</v>
      </c>
      <c r="X21" s="9">
        <f>F23</f>
        <v>0</v>
      </c>
      <c r="Y21" s="3" t="e">
        <f>X21/X22</f>
        <v>#DIV/0!</v>
      </c>
    </row>
    <row r="22" spans="1:25" ht="15.75" customHeight="1">
      <c r="A22" s="5"/>
      <c r="B22" s="11" t="s">
        <v>4</v>
      </c>
      <c r="C22" s="17" t="s">
        <v>13</v>
      </c>
      <c r="D22" s="17" t="s">
        <v>14</v>
      </c>
      <c r="E22" s="17" t="s">
        <v>16</v>
      </c>
      <c r="F22" s="17" t="s">
        <v>17</v>
      </c>
      <c r="G22" s="18" t="s">
        <v>19</v>
      </c>
      <c r="H22" s="15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ref="X22:Y22" si="1">SUM(X17:X21)</f>
        <v>0</v>
      </c>
      <c r="Y22" s="3" t="e">
        <f t="shared" si="1"/>
        <v>#DIV/0!</v>
      </c>
    </row>
    <row r="23" spans="1:25" ht="15.75" customHeight="1">
      <c r="A23" s="19"/>
      <c r="B23" s="20"/>
      <c r="C23" s="20"/>
      <c r="D23" s="20"/>
      <c r="E23" s="20"/>
      <c r="F23" s="20"/>
      <c r="G23" s="21">
        <f>SUM(B23:F23)</f>
        <v>0</v>
      </c>
      <c r="H23" s="15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</row>
    <row r="24" spans="1:25" ht="15.75" customHeight="1">
      <c r="A24" s="14"/>
      <c r="B24" s="15"/>
      <c r="C24" s="15"/>
      <c r="D24" s="15"/>
      <c r="E24" s="15"/>
      <c r="F24" s="15"/>
      <c r="G24" s="15"/>
      <c r="H24" s="15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</row>
    <row r="25" spans="1:25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</row>
    <row r="26" spans="1:25" ht="15.75" customHeight="1">
      <c r="A26" s="4"/>
      <c r="B26" s="1"/>
      <c r="C26" s="1" t="s">
        <v>0</v>
      </c>
      <c r="D26" s="102" t="s">
        <v>24</v>
      </c>
      <c r="E26" s="103"/>
      <c r="F26" s="1"/>
      <c r="G26" s="1"/>
      <c r="H26" s="1"/>
      <c r="I26" s="1"/>
      <c r="J26" s="1"/>
      <c r="K26" s="1"/>
      <c r="L26" s="1"/>
      <c r="M26" s="1"/>
      <c r="N26" s="1"/>
      <c r="O26" s="1"/>
      <c r="P26" s="2" t="str">
        <f>D26</f>
        <v>2 В</v>
      </c>
      <c r="Q26" s="1"/>
      <c r="R26" s="1"/>
      <c r="S26" s="1"/>
      <c r="T26" s="1"/>
      <c r="U26" s="1"/>
      <c r="V26" s="1"/>
      <c r="W26" s="1"/>
      <c r="X26" s="1"/>
      <c r="Y26" s="3"/>
    </row>
    <row r="27" spans="1:25" ht="15.75" customHeight="1">
      <c r="A27" s="4"/>
      <c r="B27" s="1"/>
      <c r="C27" s="1"/>
      <c r="D27" s="1"/>
      <c r="E27" s="1"/>
      <c r="F27" s="1"/>
      <c r="G27" s="1"/>
      <c r="H27" s="1"/>
      <c r="I27" s="1"/>
      <c r="J27" s="104" t="s">
        <v>2</v>
      </c>
      <c r="K27" s="103"/>
      <c r="L27" s="103"/>
      <c r="M27" s="103"/>
      <c r="N27" s="103"/>
      <c r="O27" s="103"/>
      <c r="P27" s="7"/>
      <c r="Q27" s="104" t="str">
        <f>Q16</f>
        <v>Количество обучающихся 
по уровням сформированности результата (%)</v>
      </c>
      <c r="R27" s="103"/>
      <c r="S27" s="103"/>
      <c r="T27" s="103"/>
      <c r="U27" s="103"/>
      <c r="V27" s="7"/>
      <c r="W27" s="1"/>
      <c r="X27" s="1"/>
      <c r="Y27" s="3"/>
    </row>
    <row r="28" spans="1:25" ht="15" customHeight="1">
      <c r="A28" s="95" t="str">
        <f t="shared" ref="A28:H28" si="2">A6</f>
        <v>Направление воспитательной деятельности</v>
      </c>
      <c r="B28" s="95" t="str">
        <f t="shared" si="2"/>
        <v>Гражданско-патриотическое воспитание</v>
      </c>
      <c r="C28" s="95" t="str">
        <f t="shared" si="2"/>
        <v>Духовно-нравственное воспитание</v>
      </c>
      <c r="D28" s="95" t="str">
        <f t="shared" si="2"/>
        <v>Эстетическое воспитания</v>
      </c>
      <c r="E28" s="95" t="str">
        <f t="shared" si="2"/>
        <v>Физическое воспитание</v>
      </c>
      <c r="F28" s="95" t="str">
        <f t="shared" si="2"/>
        <v>Трудовое воспитание</v>
      </c>
      <c r="G28" s="95" t="str">
        <f t="shared" si="2"/>
        <v>Экологическое воспитание</v>
      </c>
      <c r="H28" s="95" t="str">
        <f t="shared" si="2"/>
        <v>Ценность научного познания</v>
      </c>
      <c r="I28" s="1"/>
      <c r="J28" s="103"/>
      <c r="K28" s="103"/>
      <c r="L28" s="103"/>
      <c r="M28" s="103"/>
      <c r="N28" s="103"/>
      <c r="O28" s="103"/>
      <c r="P28" s="7"/>
      <c r="Q28" s="103"/>
      <c r="R28" s="103"/>
      <c r="S28" s="103"/>
      <c r="T28" s="103"/>
      <c r="U28" s="103"/>
      <c r="V28" s="7"/>
      <c r="W28" s="8" t="s">
        <v>4</v>
      </c>
      <c r="X28" s="9">
        <f>B35</f>
        <v>0</v>
      </c>
      <c r="Y28" s="3" t="e">
        <f>X28/X33</f>
        <v>#DIV/0!</v>
      </c>
    </row>
    <row r="29" spans="1:25" ht="15.75" customHeight="1">
      <c r="A29" s="99"/>
      <c r="B29" s="99"/>
      <c r="C29" s="99"/>
      <c r="D29" s="99"/>
      <c r="E29" s="99"/>
      <c r="F29" s="99"/>
      <c r="G29" s="99"/>
      <c r="H29" s="99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3" t="s">
        <v>13</v>
      </c>
      <c r="X29" s="9">
        <f>C35</f>
        <v>0</v>
      </c>
      <c r="Y29" s="3" t="e">
        <f>X29/X33</f>
        <v>#DIV/0!</v>
      </c>
    </row>
    <row r="30" spans="1:25" ht="9" customHeight="1">
      <c r="A30" s="96"/>
      <c r="B30" s="96"/>
      <c r="C30" s="96"/>
      <c r="D30" s="96"/>
      <c r="E30" s="96"/>
      <c r="F30" s="96"/>
      <c r="G30" s="96"/>
      <c r="H30" s="96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26" t="s">
        <v>14</v>
      </c>
      <c r="X30" s="9">
        <f>D35</f>
        <v>0</v>
      </c>
      <c r="Y30" s="3" t="e">
        <f>X30/X33</f>
        <v>#DIV/0!</v>
      </c>
    </row>
    <row r="31" spans="1:25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26" t="s">
        <v>16</v>
      </c>
      <c r="X31" s="9">
        <f>E35</f>
        <v>0</v>
      </c>
      <c r="Y31" s="3" t="e">
        <f>X31/X33</f>
        <v>#DIV/0!</v>
      </c>
    </row>
    <row r="32" spans="1:25" ht="15.75" customHeight="1">
      <c r="A32" s="14"/>
      <c r="B32" s="15"/>
      <c r="C32" s="15"/>
      <c r="D32" s="15"/>
      <c r="E32" s="15"/>
      <c r="F32" s="15"/>
      <c r="G32" s="15"/>
      <c r="H32" s="15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26" t="s">
        <v>17</v>
      </c>
      <c r="X32" s="9">
        <f>F35</f>
        <v>0</v>
      </c>
      <c r="Y32" s="3" t="e">
        <f>X32/X33</f>
        <v>#DIV/0!</v>
      </c>
    </row>
    <row r="33" spans="1:25" ht="15.75" customHeight="1">
      <c r="A33" s="16"/>
      <c r="B33" s="97" t="s">
        <v>18</v>
      </c>
      <c r="C33" s="98"/>
      <c r="D33" s="98"/>
      <c r="E33" s="98"/>
      <c r="F33" s="98"/>
      <c r="G33" s="98"/>
      <c r="H33" s="15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ref="X33:Y33" si="3">SUM(X28:X32)</f>
        <v>0</v>
      </c>
      <c r="Y33" s="3" t="e">
        <f t="shared" si="3"/>
        <v>#DIV/0!</v>
      </c>
    </row>
    <row r="34" spans="1:25" ht="15.75" customHeight="1">
      <c r="A34" s="5"/>
      <c r="B34" s="11" t="s">
        <v>4</v>
      </c>
      <c r="C34" s="17" t="s">
        <v>13</v>
      </c>
      <c r="D34" s="17" t="s">
        <v>14</v>
      </c>
      <c r="E34" s="17" t="s">
        <v>16</v>
      </c>
      <c r="F34" s="17" t="s">
        <v>17</v>
      </c>
      <c r="G34" s="18" t="s">
        <v>19</v>
      </c>
      <c r="H34" s="15"/>
      <c r="I34" s="1"/>
      <c r="J34" s="1"/>
      <c r="K34" s="1"/>
      <c r="L34" s="1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</row>
    <row r="35" spans="1:25" ht="15.75" customHeight="1">
      <c r="A35" s="19"/>
      <c r="B35" s="20"/>
      <c r="C35" s="20"/>
      <c r="D35" s="20"/>
      <c r="E35" s="20"/>
      <c r="F35" s="20"/>
      <c r="G35" s="21">
        <f>SUM(B35:F35)</f>
        <v>0</v>
      </c>
      <c r="H35" s="1"/>
      <c r="I35" s="1"/>
      <c r="J35" s="1"/>
      <c r="K35" s="1"/>
      <c r="L35" s="1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</row>
    <row r="36" spans="1:25" ht="15.75" customHeight="1">
      <c r="A36" s="4"/>
      <c r="B36" s="1"/>
      <c r="C36" s="1"/>
      <c r="D36" s="1"/>
      <c r="E36" s="1"/>
      <c r="F36" s="1"/>
      <c r="G36" s="1"/>
      <c r="H36" s="1" t="s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</row>
    <row r="37" spans="1:25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5"/>
    </row>
    <row r="38" spans="1:25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</row>
    <row r="39" spans="1:25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</row>
    <row r="40" spans="1:25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</row>
    <row r="41" spans="1:25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</row>
    <row r="42" spans="1:25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</row>
    <row r="43" spans="1:25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"/>
    </row>
    <row r="44" spans="1:25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/>
    </row>
    <row r="45" spans="1:25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</row>
    <row r="46" spans="1:25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</row>
    <row r="47" spans="1:25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</row>
    <row r="48" spans="1:25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</row>
    <row r="49" spans="1:25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</row>
    <row r="50" spans="1:25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</row>
    <row r="51" spans="1:25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</row>
    <row r="52" spans="1:25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</row>
    <row r="53" spans="1:25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</row>
    <row r="54" spans="1:25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</row>
    <row r="55" spans="1:25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</row>
    <row r="56" spans="1:25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</row>
    <row r="57" spans="1:25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</row>
    <row r="58" spans="1:25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</row>
    <row r="59" spans="1:25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</row>
    <row r="60" spans="1:25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</row>
    <row r="61" spans="1:25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</row>
    <row r="62" spans="1:25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</row>
    <row r="63" spans="1:25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</row>
    <row r="64" spans="1:25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"/>
    </row>
    <row r="65" spans="1:25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"/>
    </row>
    <row r="66" spans="1:25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/>
    </row>
    <row r="67" spans="1:25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"/>
    </row>
    <row r="68" spans="1:25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"/>
    </row>
    <row r="69" spans="1:25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"/>
    </row>
    <row r="70" spans="1:25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"/>
    </row>
    <row r="71" spans="1:25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"/>
    </row>
    <row r="72" spans="1:25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"/>
    </row>
    <row r="73" spans="1:25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"/>
    </row>
    <row r="74" spans="1:25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"/>
    </row>
    <row r="75" spans="1:25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"/>
    </row>
    <row r="76" spans="1:25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"/>
    </row>
    <row r="77" spans="1:25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"/>
    </row>
    <row r="78" spans="1:25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"/>
    </row>
    <row r="79" spans="1:25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"/>
    </row>
    <row r="80" spans="1:25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"/>
    </row>
    <row r="81" spans="1:25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"/>
    </row>
    <row r="82" spans="1:25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"/>
    </row>
    <row r="83" spans="1:25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"/>
    </row>
    <row r="84" spans="1:25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</row>
    <row r="85" spans="1:25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"/>
    </row>
    <row r="86" spans="1:25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"/>
    </row>
    <row r="87" spans="1:25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"/>
    </row>
    <row r="88" spans="1:25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"/>
    </row>
    <row r="89" spans="1:25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"/>
    </row>
    <row r="90" spans="1:25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"/>
    </row>
    <row r="91" spans="1:25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"/>
    </row>
    <row r="92" spans="1:25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"/>
    </row>
    <row r="93" spans="1:25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/>
    </row>
    <row r="94" spans="1:25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"/>
    </row>
    <row r="95" spans="1:25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/>
    </row>
    <row r="96" spans="1:25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"/>
    </row>
    <row r="97" spans="1:25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"/>
    </row>
    <row r="98" spans="1:25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"/>
    </row>
    <row r="99" spans="1:25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</row>
    <row r="100" spans="1:25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"/>
    </row>
  </sheetData>
  <mergeCells count="38">
    <mergeCell ref="A1:H1"/>
    <mergeCell ref="J5:O6"/>
    <mergeCell ref="B10:G10"/>
    <mergeCell ref="B33:G33"/>
    <mergeCell ref="B21:G21"/>
    <mergeCell ref="D2:E2"/>
    <mergeCell ref="A6:A7"/>
    <mergeCell ref="B6:B7"/>
    <mergeCell ref="C6:C7"/>
    <mergeCell ref="G28:G30"/>
    <mergeCell ref="Q16:U17"/>
    <mergeCell ref="D26:E26"/>
    <mergeCell ref="A17:A18"/>
    <mergeCell ref="B17:B18"/>
    <mergeCell ref="C17:C18"/>
    <mergeCell ref="J16:O17"/>
    <mergeCell ref="D17:D18"/>
    <mergeCell ref="E17:E18"/>
    <mergeCell ref="F17:F18"/>
    <mergeCell ref="G17:G18"/>
    <mergeCell ref="H17:H18"/>
    <mergeCell ref="D4:E4"/>
    <mergeCell ref="D15:E15"/>
    <mergeCell ref="Q5:U6"/>
    <mergeCell ref="D6:D7"/>
    <mergeCell ref="E6:E7"/>
    <mergeCell ref="F6:F7"/>
    <mergeCell ref="G6:G7"/>
    <mergeCell ref="H6:H7"/>
    <mergeCell ref="Q27:U28"/>
    <mergeCell ref="A28:A30"/>
    <mergeCell ref="B28:B30"/>
    <mergeCell ref="C28:C30"/>
    <mergeCell ref="D28:D30"/>
    <mergeCell ref="E28:E30"/>
    <mergeCell ref="F28:F30"/>
    <mergeCell ref="J27:O28"/>
    <mergeCell ref="H28:H30"/>
  </mergeCells>
  <pageMargins left="1.9685039370078741" right="0.70866141732283472" top="0.74803149606299213" bottom="0.74803149606299213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workbookViewId="0">
      <selection sqref="A1:H1"/>
    </sheetView>
  </sheetViews>
  <sheetFormatPr defaultColWidth="12.5703125" defaultRowHeight="15" customHeight="1"/>
  <cols>
    <col min="1" max="1" width="12.28515625" customWidth="1"/>
    <col min="2" max="8" width="11.42578125" customWidth="1"/>
    <col min="9" max="22" width="8" customWidth="1"/>
    <col min="23" max="23" width="10.5703125" hidden="1" customWidth="1"/>
    <col min="24" max="24" width="3" hidden="1" customWidth="1"/>
    <col min="25" max="25" width="7.5703125" hidden="1" customWidth="1"/>
  </cols>
  <sheetData>
    <row r="1" spans="1:25" ht="18.75">
      <c r="A1" s="105" t="str">
        <f>'1 классы'!A1:H1</f>
        <v>МКОУ БСШ№3</v>
      </c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</row>
    <row r="2" spans="1:25">
      <c r="A2" s="4"/>
      <c r="B2" s="1"/>
      <c r="C2" s="5"/>
      <c r="D2" s="108" t="str">
        <f>'1 классы'!D2</f>
        <v>2022-2023 уч. год</v>
      </c>
      <c r="E2" s="103"/>
      <c r="F2" s="1"/>
      <c r="G2" s="5"/>
      <c r="H2" s="5" t="s">
        <v>0</v>
      </c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</row>
    <row r="3" spans="1:25">
      <c r="A3" s="4"/>
      <c r="B3" s="1"/>
      <c r="C3" s="5"/>
      <c r="D3" s="5"/>
      <c r="E3" s="6"/>
      <c r="F3" s="5"/>
      <c r="G3" s="5"/>
      <c r="H3" s="5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</row>
    <row r="4" spans="1:25">
      <c r="A4" s="4"/>
      <c r="B4" s="1"/>
      <c r="C4" s="1"/>
      <c r="D4" s="102" t="s">
        <v>25</v>
      </c>
      <c r="E4" s="103"/>
      <c r="F4" s="1"/>
      <c r="G4" s="1"/>
      <c r="H4" s="1"/>
      <c r="I4" s="1"/>
      <c r="J4" s="1"/>
      <c r="K4" s="1"/>
      <c r="L4" s="1"/>
      <c r="M4" s="2"/>
      <c r="N4" s="1"/>
      <c r="O4" s="1"/>
      <c r="P4" s="2" t="str">
        <f>D4</f>
        <v>3 А</v>
      </c>
      <c r="Q4" s="1"/>
      <c r="R4" s="1"/>
      <c r="S4" s="1"/>
      <c r="T4" s="1"/>
      <c r="U4" s="1"/>
      <c r="V4" s="1"/>
      <c r="W4" s="1"/>
      <c r="X4" s="1"/>
      <c r="Y4" s="3"/>
    </row>
    <row r="5" spans="1:25" ht="15" customHeight="1">
      <c r="A5" s="4"/>
      <c r="B5" s="1"/>
      <c r="C5" s="1"/>
      <c r="D5" s="5"/>
      <c r="E5" s="1"/>
      <c r="F5" s="1"/>
      <c r="G5" s="1"/>
      <c r="H5" s="1"/>
      <c r="I5" s="1"/>
      <c r="J5" s="104" t="s">
        <v>2</v>
      </c>
      <c r="K5" s="103"/>
      <c r="L5" s="103"/>
      <c r="M5" s="103"/>
      <c r="N5" s="103"/>
      <c r="O5" s="103"/>
      <c r="P5" s="7"/>
      <c r="Q5" s="104" t="s">
        <v>3</v>
      </c>
      <c r="R5" s="103"/>
      <c r="S5" s="103"/>
      <c r="T5" s="103"/>
      <c r="U5" s="103"/>
      <c r="V5" s="7"/>
      <c r="W5" s="8" t="s">
        <v>4</v>
      </c>
      <c r="X5" s="9">
        <f>B12</f>
        <v>0</v>
      </c>
      <c r="Y5" s="3" t="e">
        <f>X5/X10</f>
        <v>#DIV/0!</v>
      </c>
    </row>
    <row r="6" spans="1:25" ht="15" customHeight="1">
      <c r="A6" s="95" t="str">
        <f>'1 классы'!A6:A7</f>
        <v>Направление воспитательной деятельности</v>
      </c>
      <c r="B6" s="95" t="str">
        <f>'1 классы'!B6:B7</f>
        <v>Гражданско-патриотическое воспитание</v>
      </c>
      <c r="C6" s="95" t="str">
        <f>'1 классы'!C6:C7</f>
        <v>Духовно-нравственное воспитание</v>
      </c>
      <c r="D6" s="95" t="str">
        <f>'1 классы'!D6:D7</f>
        <v>Эстетическое воспитания</v>
      </c>
      <c r="E6" s="95" t="str">
        <f>'1 классы'!E6:E7</f>
        <v>Физическое воспитание</v>
      </c>
      <c r="F6" s="95" t="str">
        <f>'1 классы'!F6:F7</f>
        <v>Трудовое воспитание</v>
      </c>
      <c r="G6" s="95" t="str">
        <f>'1 классы'!G6:G7</f>
        <v>Экологическое воспитание</v>
      </c>
      <c r="H6" s="95" t="str">
        <f>'1 классы'!H6:H7</f>
        <v>Ценность научного познания</v>
      </c>
      <c r="I6" s="1"/>
      <c r="J6" s="103"/>
      <c r="K6" s="103"/>
      <c r="L6" s="103"/>
      <c r="M6" s="103"/>
      <c r="N6" s="103"/>
      <c r="O6" s="103"/>
      <c r="P6" s="7"/>
      <c r="Q6" s="103"/>
      <c r="R6" s="103"/>
      <c r="S6" s="103"/>
      <c r="T6" s="103"/>
      <c r="U6" s="103"/>
      <c r="V6" s="7"/>
      <c r="W6" s="10" t="s">
        <v>13</v>
      </c>
      <c r="X6" s="9">
        <f>C12</f>
        <v>0</v>
      </c>
      <c r="Y6" s="3" t="e">
        <f>X6/X10</f>
        <v>#DIV/0!</v>
      </c>
    </row>
    <row r="7" spans="1:25" ht="24" customHeight="1">
      <c r="A7" s="99"/>
      <c r="B7" s="99"/>
      <c r="C7" s="99"/>
      <c r="D7" s="99"/>
      <c r="E7" s="99"/>
      <c r="F7" s="99"/>
      <c r="G7" s="99"/>
      <c r="H7" s="99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0" t="s">
        <v>14</v>
      </c>
      <c r="X7" s="9">
        <f>D12</f>
        <v>0</v>
      </c>
      <c r="Y7" s="3" t="e">
        <f>X7/X10</f>
        <v>#DIV/0!</v>
      </c>
    </row>
    <row r="8" spans="1:25" ht="25.5">
      <c r="A8" s="11" t="s">
        <v>15</v>
      </c>
      <c r="B8" s="12"/>
      <c r="C8" s="12"/>
      <c r="D8" s="12"/>
      <c r="E8" s="12"/>
      <c r="F8" s="12"/>
      <c r="G8" s="12"/>
      <c r="H8" s="12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3" t="s">
        <v>16</v>
      </c>
      <c r="X8" s="9">
        <f>E12</f>
        <v>0</v>
      </c>
      <c r="Y8" s="3" t="e">
        <f>X8/X10</f>
        <v>#DIV/0!</v>
      </c>
    </row>
    <row r="9" spans="1:25">
      <c r="A9" s="14"/>
      <c r="B9" s="15"/>
      <c r="C9" s="15"/>
      <c r="D9" s="15"/>
      <c r="E9" s="15"/>
      <c r="F9" s="15"/>
      <c r="G9" s="15"/>
      <c r="H9" s="15"/>
      <c r="I9" s="1"/>
      <c r="J9" s="1" t="s">
        <v>0</v>
      </c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3" t="s">
        <v>17</v>
      </c>
      <c r="X9" s="9">
        <f>F12</f>
        <v>0</v>
      </c>
      <c r="Y9" s="3" t="e">
        <f>X9/X10</f>
        <v>#DIV/0!</v>
      </c>
    </row>
    <row r="10" spans="1:25">
      <c r="A10" s="16"/>
      <c r="B10" s="97" t="s">
        <v>18</v>
      </c>
      <c r="C10" s="98"/>
      <c r="D10" s="98"/>
      <c r="E10" s="98"/>
      <c r="F10" s="98"/>
      <c r="G10" s="98"/>
      <c r="H10" s="15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>SUM(X5:X9)</f>
        <v>0</v>
      </c>
      <c r="Y10" s="3"/>
    </row>
    <row r="11" spans="1:25">
      <c r="A11" s="5"/>
      <c r="B11" s="11" t="s">
        <v>4</v>
      </c>
      <c r="C11" s="17" t="s">
        <v>13</v>
      </c>
      <c r="D11" s="17" t="s">
        <v>14</v>
      </c>
      <c r="E11" s="17" t="s">
        <v>16</v>
      </c>
      <c r="F11" s="17" t="s">
        <v>17</v>
      </c>
      <c r="G11" s="18" t="s">
        <v>19</v>
      </c>
      <c r="H11" s="15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</row>
    <row r="12" spans="1:25">
      <c r="A12" s="19"/>
      <c r="B12" s="20"/>
      <c r="C12" s="20"/>
      <c r="D12" s="20"/>
      <c r="E12" s="20"/>
      <c r="F12" s="20"/>
      <c r="G12" s="21">
        <f>SUM(B12:F12)</f>
        <v>0</v>
      </c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</row>
    <row r="13" spans="1:25">
      <c r="A13" s="4"/>
      <c r="B13" s="1"/>
      <c r="C13" s="1"/>
      <c r="D13" s="1"/>
      <c r="E13" s="1"/>
      <c r="F13" s="1"/>
      <c r="G13" s="1"/>
      <c r="H13" s="1" t="s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</row>
    <row r="14" spans="1:25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5"/>
    </row>
    <row r="15" spans="1:25">
      <c r="A15" s="4"/>
      <c r="B15" s="1"/>
      <c r="C15" s="1"/>
      <c r="D15" s="102" t="s">
        <v>26</v>
      </c>
      <c r="E15" s="103"/>
      <c r="F15" s="1"/>
      <c r="G15" s="1"/>
      <c r="H15" s="1"/>
      <c r="I15" s="1"/>
      <c r="J15" s="1"/>
      <c r="K15" s="1"/>
      <c r="L15" s="1"/>
      <c r="M15" s="1"/>
      <c r="N15" s="1"/>
      <c r="O15" s="1"/>
      <c r="P15" s="2" t="str">
        <f>D15</f>
        <v>3 Б</v>
      </c>
      <c r="Q15" s="1"/>
      <c r="R15" s="1"/>
      <c r="S15" s="1"/>
      <c r="T15" s="1"/>
      <c r="U15" s="1"/>
      <c r="V15" s="1"/>
      <c r="W15" s="1"/>
      <c r="X15" s="1"/>
      <c r="Y15" s="3"/>
    </row>
    <row r="16" spans="1:25" ht="15" customHeight="1">
      <c r="A16" s="4"/>
      <c r="B16" s="1"/>
      <c r="C16" s="1"/>
      <c r="D16" s="5"/>
      <c r="E16" s="1"/>
      <c r="F16" s="1"/>
      <c r="G16" s="1"/>
      <c r="H16" s="1"/>
      <c r="I16" s="1"/>
      <c r="J16" s="104" t="s">
        <v>2</v>
      </c>
      <c r="K16" s="103"/>
      <c r="L16" s="103"/>
      <c r="M16" s="103"/>
      <c r="N16" s="103"/>
      <c r="O16" s="103"/>
      <c r="P16" s="7"/>
      <c r="Q16" s="104" t="str">
        <f>Q5</f>
        <v>Количество обучающихся 
по уровням сформированности результата (%)</v>
      </c>
      <c r="R16" s="103"/>
      <c r="S16" s="103"/>
      <c r="T16" s="103"/>
      <c r="U16" s="103"/>
      <c r="V16" s="7"/>
      <c r="W16" s="7"/>
      <c r="X16" s="1"/>
      <c r="Y16" s="3"/>
    </row>
    <row r="17" spans="1:25" ht="28.5" customHeight="1">
      <c r="A17" s="95" t="str">
        <f t="shared" ref="A17:H17" si="0">A6</f>
        <v>Направление воспитательной деятельности</v>
      </c>
      <c r="B17" s="95" t="str">
        <f t="shared" si="0"/>
        <v>Гражданско-патриотическое воспитание</v>
      </c>
      <c r="C17" s="95" t="str">
        <f t="shared" si="0"/>
        <v>Духовно-нравственное воспитание</v>
      </c>
      <c r="D17" s="95" t="str">
        <f t="shared" si="0"/>
        <v>Эстетическое воспитания</v>
      </c>
      <c r="E17" s="95" t="str">
        <f t="shared" si="0"/>
        <v>Физическое воспитание</v>
      </c>
      <c r="F17" s="95" t="str">
        <f t="shared" si="0"/>
        <v>Трудовое воспитание</v>
      </c>
      <c r="G17" s="95" t="str">
        <f t="shared" si="0"/>
        <v>Экологическое воспитание</v>
      </c>
      <c r="H17" s="95" t="str">
        <f t="shared" si="0"/>
        <v>Ценность научного познания</v>
      </c>
      <c r="I17" s="1"/>
      <c r="J17" s="103"/>
      <c r="K17" s="103"/>
      <c r="L17" s="103"/>
      <c r="M17" s="103"/>
      <c r="N17" s="103"/>
      <c r="O17" s="103"/>
      <c r="P17" s="7"/>
      <c r="Q17" s="103"/>
      <c r="R17" s="103"/>
      <c r="S17" s="103"/>
      <c r="T17" s="103"/>
      <c r="U17" s="103"/>
      <c r="V17" s="7"/>
      <c r="W17" s="8" t="s">
        <v>4</v>
      </c>
      <c r="X17" s="9">
        <f>B23</f>
        <v>0</v>
      </c>
      <c r="Y17" s="3" t="e">
        <f>X17/X22</f>
        <v>#DIV/0!</v>
      </c>
    </row>
    <row r="18" spans="1:25" ht="14.25" customHeight="1">
      <c r="A18" s="96"/>
      <c r="B18" s="96"/>
      <c r="C18" s="96"/>
      <c r="D18" s="96"/>
      <c r="E18" s="96"/>
      <c r="F18" s="96"/>
      <c r="G18" s="96"/>
      <c r="H18" s="96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3" t="s">
        <v>13</v>
      </c>
      <c r="X18" s="9">
        <f>C23</f>
        <v>0</v>
      </c>
      <c r="Y18" s="3" t="e">
        <f>X18/X22</f>
        <v>#DIV/0!</v>
      </c>
    </row>
    <row r="19" spans="1:25" ht="25.5">
      <c r="A19" s="11" t="s">
        <v>15</v>
      </c>
      <c r="B19" s="12"/>
      <c r="C19" s="12"/>
      <c r="D19" s="12"/>
      <c r="E19" s="12"/>
      <c r="F19" s="12"/>
      <c r="G19" s="12"/>
      <c r="H19" s="12"/>
      <c r="I19" s="1"/>
      <c r="J19" s="1" t="s">
        <v>0</v>
      </c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26" t="s">
        <v>14</v>
      </c>
      <c r="X19" s="9">
        <f>D23</f>
        <v>0</v>
      </c>
      <c r="Y19" s="3" t="e">
        <f>X19/X22</f>
        <v>#DIV/0!</v>
      </c>
    </row>
    <row r="20" spans="1:25">
      <c r="A20" s="14"/>
      <c r="B20" s="15"/>
      <c r="C20" s="15"/>
      <c r="D20" s="15"/>
      <c r="E20" s="15"/>
      <c r="F20" s="15"/>
      <c r="G20" s="15"/>
      <c r="H20" s="15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26" t="s">
        <v>16</v>
      </c>
      <c r="X20" s="9">
        <f>E23</f>
        <v>0</v>
      </c>
      <c r="Y20" s="3" t="e">
        <f>X20/X22</f>
        <v>#DIV/0!</v>
      </c>
    </row>
    <row r="21" spans="1:25" ht="15.75" customHeight="1">
      <c r="A21" s="16"/>
      <c r="B21" s="97" t="s">
        <v>18</v>
      </c>
      <c r="C21" s="98"/>
      <c r="D21" s="98"/>
      <c r="E21" s="98"/>
      <c r="F21" s="98"/>
      <c r="G21" s="98"/>
      <c r="H21" s="15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26" t="s">
        <v>17</v>
      </c>
      <c r="X21" s="9">
        <f>F23</f>
        <v>0</v>
      </c>
      <c r="Y21" s="3" t="e">
        <f>X21/X22</f>
        <v>#DIV/0!</v>
      </c>
    </row>
    <row r="22" spans="1:25" ht="15.75" customHeight="1">
      <c r="A22" s="5"/>
      <c r="B22" s="11" t="s">
        <v>4</v>
      </c>
      <c r="C22" s="17" t="s">
        <v>13</v>
      </c>
      <c r="D22" s="17" t="s">
        <v>14</v>
      </c>
      <c r="E22" s="17" t="s">
        <v>16</v>
      </c>
      <c r="F22" s="17" t="s">
        <v>17</v>
      </c>
      <c r="G22" s="18" t="s">
        <v>19</v>
      </c>
      <c r="H22" s="15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>SUM(X17:X21)</f>
        <v>0</v>
      </c>
      <c r="Y22" s="3"/>
    </row>
    <row r="23" spans="1:25" ht="15.75" customHeight="1">
      <c r="A23" s="19"/>
      <c r="B23" s="20"/>
      <c r="C23" s="20"/>
      <c r="D23" s="20"/>
      <c r="E23" s="20"/>
      <c r="F23" s="20"/>
      <c r="G23" s="21">
        <f>SUM(B23:F23)</f>
        <v>0</v>
      </c>
      <c r="H23" s="15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</row>
    <row r="24" spans="1:25" ht="15.75" customHeight="1">
      <c r="A24" s="14"/>
      <c r="B24" s="15"/>
      <c r="C24" s="15"/>
      <c r="D24" s="15"/>
      <c r="E24" s="15"/>
      <c r="F24" s="15"/>
      <c r="G24" s="15"/>
      <c r="H24" s="15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</row>
    <row r="25" spans="1:25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</row>
    <row r="26" spans="1:25" ht="15.75" customHeight="1">
      <c r="A26" s="4"/>
      <c r="B26" s="1"/>
      <c r="C26" s="1" t="s">
        <v>0</v>
      </c>
      <c r="D26" s="102" t="s">
        <v>27</v>
      </c>
      <c r="E26" s="103"/>
      <c r="F26" s="1"/>
      <c r="G26" s="1"/>
      <c r="H26" s="1"/>
      <c r="I26" s="1"/>
      <c r="J26" s="1"/>
      <c r="K26" s="1"/>
      <c r="L26" s="1"/>
      <c r="M26" s="1"/>
      <c r="N26" s="1"/>
      <c r="O26" s="1"/>
      <c r="P26" s="2" t="str">
        <f>D26</f>
        <v>3 В</v>
      </c>
      <c r="Q26" s="1"/>
      <c r="R26" s="1"/>
      <c r="S26" s="1"/>
      <c r="T26" s="1"/>
      <c r="U26" s="1"/>
      <c r="V26" s="1"/>
      <c r="W26" s="1"/>
      <c r="X26" s="1"/>
      <c r="Y26" s="3"/>
    </row>
    <row r="27" spans="1:25" ht="15.75" customHeight="1">
      <c r="A27" s="4"/>
      <c r="B27" s="1"/>
      <c r="C27" s="1"/>
      <c r="D27" s="1"/>
      <c r="E27" s="1"/>
      <c r="F27" s="1"/>
      <c r="G27" s="1"/>
      <c r="H27" s="1"/>
      <c r="I27" s="1"/>
      <c r="J27" s="104" t="s">
        <v>2</v>
      </c>
      <c r="K27" s="103"/>
      <c r="L27" s="103"/>
      <c r="M27" s="103"/>
      <c r="N27" s="103"/>
      <c r="O27" s="103"/>
      <c r="P27" s="7"/>
      <c r="Q27" s="104" t="str">
        <f>Q16</f>
        <v>Количество обучающихся 
по уровням сформированности результата (%)</v>
      </c>
      <c r="R27" s="103"/>
      <c r="S27" s="103"/>
      <c r="T27" s="103"/>
      <c r="U27" s="103"/>
      <c r="V27" s="7"/>
      <c r="W27" s="1"/>
      <c r="X27" s="1"/>
      <c r="Y27" s="3"/>
    </row>
    <row r="28" spans="1:25" ht="15" customHeight="1">
      <c r="A28" s="95" t="str">
        <f t="shared" ref="A28:H28" si="1">A6</f>
        <v>Направление воспитательной деятельности</v>
      </c>
      <c r="B28" s="95" t="str">
        <f t="shared" si="1"/>
        <v>Гражданско-патриотическое воспитание</v>
      </c>
      <c r="C28" s="95" t="str">
        <f t="shared" si="1"/>
        <v>Духовно-нравственное воспитание</v>
      </c>
      <c r="D28" s="95" t="str">
        <f t="shared" si="1"/>
        <v>Эстетическое воспитания</v>
      </c>
      <c r="E28" s="95" t="str">
        <f t="shared" si="1"/>
        <v>Физическое воспитание</v>
      </c>
      <c r="F28" s="95" t="str">
        <f t="shared" si="1"/>
        <v>Трудовое воспитание</v>
      </c>
      <c r="G28" s="95" t="str">
        <f t="shared" si="1"/>
        <v>Экологическое воспитание</v>
      </c>
      <c r="H28" s="95" t="str">
        <f t="shared" si="1"/>
        <v>Ценность научного познания</v>
      </c>
      <c r="I28" s="1"/>
      <c r="J28" s="103"/>
      <c r="K28" s="103"/>
      <c r="L28" s="103"/>
      <c r="M28" s="103"/>
      <c r="N28" s="103"/>
      <c r="O28" s="103"/>
      <c r="P28" s="7"/>
      <c r="Q28" s="103"/>
      <c r="R28" s="103"/>
      <c r="S28" s="103"/>
      <c r="T28" s="103"/>
      <c r="U28" s="103"/>
      <c r="V28" s="7"/>
      <c r="W28" s="8" t="s">
        <v>4</v>
      </c>
      <c r="X28" s="9">
        <f>B35</f>
        <v>0</v>
      </c>
      <c r="Y28" s="3" t="e">
        <f>X28/X33</f>
        <v>#DIV/0!</v>
      </c>
    </row>
    <row r="29" spans="1:25" ht="15.75" customHeight="1">
      <c r="A29" s="99"/>
      <c r="B29" s="99"/>
      <c r="C29" s="99"/>
      <c r="D29" s="99"/>
      <c r="E29" s="99"/>
      <c r="F29" s="99"/>
      <c r="G29" s="99"/>
      <c r="H29" s="99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3" t="s">
        <v>13</v>
      </c>
      <c r="X29" s="9">
        <f>C35</f>
        <v>0</v>
      </c>
      <c r="Y29" s="3" t="e">
        <f>X29/X33</f>
        <v>#DIV/0!</v>
      </c>
    </row>
    <row r="30" spans="1:25" ht="9" customHeight="1">
      <c r="A30" s="96"/>
      <c r="B30" s="96"/>
      <c r="C30" s="96"/>
      <c r="D30" s="96"/>
      <c r="E30" s="96"/>
      <c r="F30" s="96"/>
      <c r="G30" s="96"/>
      <c r="H30" s="96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26" t="s">
        <v>14</v>
      </c>
      <c r="X30" s="9">
        <f>D35</f>
        <v>0</v>
      </c>
      <c r="Y30" s="3" t="e">
        <f>X30/X33</f>
        <v>#DIV/0!</v>
      </c>
    </row>
    <row r="31" spans="1:25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26" t="s">
        <v>16</v>
      </c>
      <c r="X31" s="9">
        <f>E35</f>
        <v>0</v>
      </c>
      <c r="Y31" s="3" t="e">
        <f>X31/X33</f>
        <v>#DIV/0!</v>
      </c>
    </row>
    <row r="32" spans="1:25" ht="15.75" customHeight="1">
      <c r="A32" s="14"/>
      <c r="B32" s="15"/>
      <c r="C32" s="15"/>
      <c r="D32" s="15"/>
      <c r="E32" s="15"/>
      <c r="F32" s="15"/>
      <c r="G32" s="15"/>
      <c r="H32" s="15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26" t="s">
        <v>17</v>
      </c>
      <c r="X32" s="9">
        <f>F35</f>
        <v>0</v>
      </c>
      <c r="Y32" s="3" t="e">
        <f>X32/X33</f>
        <v>#DIV/0!</v>
      </c>
    </row>
    <row r="33" spans="1:25" ht="15.75" customHeight="1">
      <c r="A33" s="16"/>
      <c r="B33" s="97" t="s">
        <v>18</v>
      </c>
      <c r="C33" s="98"/>
      <c r="D33" s="98"/>
      <c r="E33" s="98"/>
      <c r="F33" s="98"/>
      <c r="G33" s="98"/>
      <c r="H33" s="15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>SUM(X28:X32)</f>
        <v>0</v>
      </c>
      <c r="Y33" s="3"/>
    </row>
    <row r="34" spans="1:25" ht="15.75" customHeight="1">
      <c r="A34" s="5"/>
      <c r="B34" s="11" t="s">
        <v>4</v>
      </c>
      <c r="C34" s="17" t="s">
        <v>13</v>
      </c>
      <c r="D34" s="17" t="s">
        <v>14</v>
      </c>
      <c r="E34" s="17" t="s">
        <v>16</v>
      </c>
      <c r="F34" s="17" t="s">
        <v>17</v>
      </c>
      <c r="G34" s="18" t="s">
        <v>19</v>
      </c>
      <c r="H34" s="15"/>
      <c r="I34" s="1"/>
      <c r="J34" s="1"/>
      <c r="K34" s="1"/>
      <c r="L34" s="1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</row>
    <row r="35" spans="1:25" ht="15.75" customHeight="1">
      <c r="A35" s="19"/>
      <c r="B35" s="20"/>
      <c r="C35" s="20"/>
      <c r="D35" s="20"/>
      <c r="E35" s="20"/>
      <c r="F35" s="20"/>
      <c r="G35" s="21">
        <f>SUM(B35:F35)</f>
        <v>0</v>
      </c>
      <c r="H35" s="1"/>
      <c r="I35" s="1"/>
      <c r="J35" s="1"/>
      <c r="K35" s="1"/>
      <c r="L35" s="1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</row>
    <row r="36" spans="1:25" ht="15.75" customHeight="1">
      <c r="A36" s="4"/>
      <c r="B36" s="1"/>
      <c r="C36" s="1"/>
      <c r="D36" s="1"/>
      <c r="E36" s="1"/>
      <c r="F36" s="1"/>
      <c r="G36" s="1"/>
      <c r="H36" s="1" t="s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</row>
    <row r="37" spans="1:25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5"/>
    </row>
    <row r="38" spans="1:25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</row>
    <row r="39" spans="1:25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</row>
    <row r="40" spans="1:25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</row>
    <row r="41" spans="1:25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</row>
    <row r="42" spans="1:25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</row>
    <row r="43" spans="1:25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"/>
    </row>
    <row r="44" spans="1:25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/>
    </row>
    <row r="45" spans="1:25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</row>
    <row r="46" spans="1:25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</row>
    <row r="47" spans="1:25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</row>
    <row r="48" spans="1:25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</row>
    <row r="49" spans="1:25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</row>
    <row r="50" spans="1:25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</row>
    <row r="51" spans="1:25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</row>
    <row r="52" spans="1:25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</row>
    <row r="53" spans="1:25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</row>
    <row r="54" spans="1:25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</row>
    <row r="55" spans="1:25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</row>
    <row r="56" spans="1:25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</row>
    <row r="57" spans="1:25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</row>
    <row r="58" spans="1:25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</row>
    <row r="59" spans="1:25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</row>
    <row r="60" spans="1:25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</row>
    <row r="61" spans="1:25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</row>
    <row r="62" spans="1:25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</row>
    <row r="63" spans="1:25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</row>
    <row r="64" spans="1:25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"/>
    </row>
    <row r="65" spans="1:25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"/>
    </row>
    <row r="66" spans="1:25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/>
    </row>
    <row r="67" spans="1:25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"/>
    </row>
    <row r="68" spans="1:25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"/>
    </row>
    <row r="69" spans="1:25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"/>
    </row>
    <row r="70" spans="1:25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"/>
    </row>
    <row r="71" spans="1:25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"/>
    </row>
    <row r="72" spans="1:25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"/>
    </row>
    <row r="73" spans="1:25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"/>
    </row>
    <row r="74" spans="1:25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"/>
    </row>
    <row r="75" spans="1:25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"/>
    </row>
    <row r="76" spans="1:25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"/>
    </row>
    <row r="77" spans="1:25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"/>
    </row>
    <row r="78" spans="1:25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"/>
    </row>
    <row r="79" spans="1:25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"/>
    </row>
    <row r="80" spans="1:25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"/>
    </row>
    <row r="81" spans="1:25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"/>
    </row>
    <row r="82" spans="1:25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"/>
    </row>
    <row r="83" spans="1:25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"/>
    </row>
    <row r="84" spans="1:25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</row>
    <row r="85" spans="1:25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"/>
    </row>
    <row r="86" spans="1:25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"/>
    </row>
    <row r="87" spans="1:25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"/>
    </row>
    <row r="88" spans="1:25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"/>
    </row>
    <row r="89" spans="1:25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"/>
    </row>
    <row r="90" spans="1:25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"/>
    </row>
    <row r="91" spans="1:25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"/>
    </row>
    <row r="92" spans="1:25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"/>
    </row>
    <row r="93" spans="1:25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/>
    </row>
    <row r="94" spans="1:25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"/>
    </row>
    <row r="95" spans="1:25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/>
    </row>
    <row r="96" spans="1:25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"/>
    </row>
    <row r="97" spans="1:25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"/>
    </row>
    <row r="98" spans="1:25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"/>
    </row>
    <row r="99" spans="1:25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</row>
    <row r="100" spans="1:25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"/>
    </row>
  </sheetData>
  <mergeCells count="38">
    <mergeCell ref="J5:O6"/>
    <mergeCell ref="B10:G10"/>
    <mergeCell ref="Q5:U6"/>
    <mergeCell ref="Q16:U17"/>
    <mergeCell ref="A17:A18"/>
    <mergeCell ref="B17:B18"/>
    <mergeCell ref="F6:F7"/>
    <mergeCell ref="G6:G7"/>
    <mergeCell ref="H6:H7"/>
    <mergeCell ref="D15:E15"/>
    <mergeCell ref="A1:H1"/>
    <mergeCell ref="D2:E2"/>
    <mergeCell ref="D4:E4"/>
    <mergeCell ref="A6:A7"/>
    <mergeCell ref="B6:B7"/>
    <mergeCell ref="C6:C7"/>
    <mergeCell ref="D6:D7"/>
    <mergeCell ref="E6:E7"/>
    <mergeCell ref="B33:G33"/>
    <mergeCell ref="Q27:U28"/>
    <mergeCell ref="A28:A30"/>
    <mergeCell ref="B28:B30"/>
    <mergeCell ref="C28:C30"/>
    <mergeCell ref="D28:D30"/>
    <mergeCell ref="E28:E30"/>
    <mergeCell ref="H17:H18"/>
    <mergeCell ref="F28:F30"/>
    <mergeCell ref="H28:H30"/>
    <mergeCell ref="J16:O17"/>
    <mergeCell ref="B21:G21"/>
    <mergeCell ref="G28:G30"/>
    <mergeCell ref="D26:E26"/>
    <mergeCell ref="J27:O28"/>
    <mergeCell ref="C17:C18"/>
    <mergeCell ref="D17:D18"/>
    <mergeCell ref="E17:E18"/>
    <mergeCell ref="F17:F18"/>
    <mergeCell ref="G17:G18"/>
  </mergeCells>
  <pageMargins left="1.9685039370078741" right="0.70866141732283472" top="0.74803149606299213" bottom="0.74803149606299213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"/>
  <sheetViews>
    <sheetView workbookViewId="0">
      <selection sqref="A1:H1"/>
    </sheetView>
  </sheetViews>
  <sheetFormatPr defaultColWidth="12.5703125" defaultRowHeight="15" customHeight="1"/>
  <cols>
    <col min="1" max="8" width="11.42578125" customWidth="1"/>
    <col min="9" max="22" width="8" customWidth="1"/>
    <col min="23" max="23" width="10.5703125" hidden="1" customWidth="1"/>
    <col min="24" max="24" width="3" hidden="1" customWidth="1"/>
    <col min="25" max="25" width="7.5703125" hidden="1" customWidth="1"/>
  </cols>
  <sheetData>
    <row r="1" spans="1:25" ht="18.75">
      <c r="A1" s="105" t="str">
        <f>'1 классы'!A1:H1</f>
        <v>МКОУ БСШ№3</v>
      </c>
      <c r="B1" s="103"/>
      <c r="C1" s="103"/>
      <c r="D1" s="103"/>
      <c r="E1" s="103"/>
      <c r="F1" s="103"/>
      <c r="G1" s="103"/>
      <c r="H1" s="103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</row>
    <row r="2" spans="1:25">
      <c r="A2" s="4"/>
      <c r="B2" s="1"/>
      <c r="C2" s="5"/>
      <c r="D2" s="108" t="str">
        <f>'1 классы'!D2</f>
        <v>2022-2023 уч. год</v>
      </c>
      <c r="E2" s="103"/>
      <c r="F2" s="1"/>
      <c r="G2" s="5"/>
      <c r="H2" s="5" t="s">
        <v>0</v>
      </c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</row>
    <row r="3" spans="1:25">
      <c r="A3" s="4"/>
      <c r="B3" s="1"/>
      <c r="C3" s="5"/>
      <c r="D3" s="5"/>
      <c r="E3" s="6"/>
      <c r="F3" s="5"/>
      <c r="G3" s="5"/>
      <c r="H3" s="5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</row>
    <row r="4" spans="1:25">
      <c r="A4" s="4"/>
      <c r="B4" s="1"/>
      <c r="C4" s="1"/>
      <c r="D4" s="102" t="s">
        <v>28</v>
      </c>
      <c r="E4" s="103"/>
      <c r="F4" s="1"/>
      <c r="G4" s="1"/>
      <c r="H4" s="1"/>
      <c r="I4" s="1"/>
      <c r="J4" s="1"/>
      <c r="K4" s="1"/>
      <c r="L4" s="1"/>
      <c r="M4" s="2"/>
      <c r="N4" s="1"/>
      <c r="O4" s="1"/>
      <c r="P4" s="2" t="str">
        <f>D4</f>
        <v>4 А</v>
      </c>
      <c r="Q4" s="1"/>
      <c r="R4" s="1"/>
      <c r="S4" s="1"/>
      <c r="T4" s="1"/>
      <c r="U4" s="1"/>
      <c r="V4" s="1"/>
      <c r="W4" s="1"/>
      <c r="X4" s="1"/>
      <c r="Y4" s="3"/>
    </row>
    <row r="5" spans="1:25" ht="15" customHeight="1">
      <c r="A5" s="4"/>
      <c r="B5" s="1"/>
      <c r="C5" s="1"/>
      <c r="D5" s="5"/>
      <c r="E5" s="1"/>
      <c r="F5" s="1"/>
      <c r="G5" s="1"/>
      <c r="H5" s="1"/>
      <c r="I5" s="1"/>
      <c r="J5" s="104" t="s">
        <v>2</v>
      </c>
      <c r="K5" s="103"/>
      <c r="L5" s="103"/>
      <c r="M5" s="103"/>
      <c r="N5" s="103"/>
      <c r="O5" s="103"/>
      <c r="P5" s="7"/>
      <c r="Q5" s="104" t="s">
        <v>3</v>
      </c>
      <c r="R5" s="103"/>
      <c r="S5" s="103"/>
      <c r="T5" s="103"/>
      <c r="U5" s="103"/>
      <c r="V5" s="7"/>
      <c r="W5" s="1"/>
      <c r="X5" s="1"/>
      <c r="Y5" s="3"/>
    </row>
    <row r="6" spans="1:25" ht="15" customHeight="1">
      <c r="A6" s="95" t="str">
        <f>'1 классы'!A6:A7</f>
        <v>Направление воспитательной деятельности</v>
      </c>
      <c r="B6" s="95" t="str">
        <f>'1 классы'!B6:B7</f>
        <v>Гражданско-патриотическое воспитание</v>
      </c>
      <c r="C6" s="95" t="str">
        <f>'1 классы'!C6:C7</f>
        <v>Духовно-нравственное воспитание</v>
      </c>
      <c r="D6" s="95" t="str">
        <f>'1 классы'!D6:D7</f>
        <v>Эстетическое воспитания</v>
      </c>
      <c r="E6" s="95" t="str">
        <f>'1 классы'!E6:E7</f>
        <v>Физическое воспитание</v>
      </c>
      <c r="F6" s="95" t="str">
        <f>'1 классы'!F6:F7</f>
        <v>Трудовое воспитание</v>
      </c>
      <c r="G6" s="95" t="str">
        <f>'1 классы'!G6:G7</f>
        <v>Экологическое воспитание</v>
      </c>
      <c r="H6" s="95" t="str">
        <f>'1 классы'!H6:H7</f>
        <v>Ценность научного познания</v>
      </c>
      <c r="I6" s="1"/>
      <c r="J6" s="103"/>
      <c r="K6" s="103"/>
      <c r="L6" s="103"/>
      <c r="M6" s="103"/>
      <c r="N6" s="103"/>
      <c r="O6" s="103"/>
      <c r="P6" s="7"/>
      <c r="Q6" s="103"/>
      <c r="R6" s="103"/>
      <c r="S6" s="103"/>
      <c r="T6" s="103"/>
      <c r="U6" s="103"/>
      <c r="V6" s="7"/>
      <c r="W6" s="8" t="s">
        <v>4</v>
      </c>
      <c r="X6" s="9">
        <f>B12</f>
        <v>0</v>
      </c>
      <c r="Y6" s="3" t="e">
        <f>X6/X11</f>
        <v>#DIV/0!</v>
      </c>
    </row>
    <row r="7" spans="1:25" ht="24" customHeight="1">
      <c r="A7" s="99"/>
      <c r="B7" s="99"/>
      <c r="C7" s="99"/>
      <c r="D7" s="99"/>
      <c r="E7" s="99"/>
      <c r="F7" s="99"/>
      <c r="G7" s="99"/>
      <c r="H7" s="99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0" t="s">
        <v>13</v>
      </c>
      <c r="X7" s="9">
        <f>C12</f>
        <v>0</v>
      </c>
      <c r="Y7" s="3" t="e">
        <f>X7/X11</f>
        <v>#DIV/0!</v>
      </c>
    </row>
    <row r="8" spans="1:25" ht="25.5">
      <c r="A8" s="11" t="s">
        <v>15</v>
      </c>
      <c r="B8" s="12"/>
      <c r="C8" s="12"/>
      <c r="D8" s="12"/>
      <c r="E8" s="12"/>
      <c r="F8" s="12"/>
      <c r="G8" s="12"/>
      <c r="H8" s="12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0" t="s">
        <v>14</v>
      </c>
      <c r="X8" s="9">
        <f>D12</f>
        <v>0</v>
      </c>
      <c r="Y8" s="3" t="e">
        <f>X8/X11</f>
        <v>#DIV/0!</v>
      </c>
    </row>
    <row r="9" spans="1:25">
      <c r="A9" s="14"/>
      <c r="B9" s="15"/>
      <c r="C9" s="15"/>
      <c r="D9" s="15"/>
      <c r="E9" s="15"/>
      <c r="F9" s="15"/>
      <c r="G9" s="15"/>
      <c r="H9" s="15"/>
      <c r="I9" s="1"/>
      <c r="J9" s="1" t="s">
        <v>0</v>
      </c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3" t="s">
        <v>16</v>
      </c>
      <c r="X9" s="9">
        <f>E12</f>
        <v>0</v>
      </c>
      <c r="Y9" s="3" t="e">
        <f>X9/X11</f>
        <v>#DIV/0!</v>
      </c>
    </row>
    <row r="10" spans="1:25">
      <c r="A10" s="16"/>
      <c r="B10" s="97" t="s">
        <v>18</v>
      </c>
      <c r="C10" s="98"/>
      <c r="D10" s="98"/>
      <c r="E10" s="98"/>
      <c r="F10" s="98"/>
      <c r="G10" s="98"/>
      <c r="H10" s="15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3" t="s">
        <v>17</v>
      </c>
      <c r="X10" s="9">
        <f>F12</f>
        <v>0</v>
      </c>
      <c r="Y10" s="3" t="e">
        <f>X10/X11</f>
        <v>#DIV/0!</v>
      </c>
    </row>
    <row r="11" spans="1:25">
      <c r="A11" s="5"/>
      <c r="B11" s="11" t="s">
        <v>4</v>
      </c>
      <c r="C11" s="17" t="s">
        <v>13</v>
      </c>
      <c r="D11" s="17" t="s">
        <v>14</v>
      </c>
      <c r="E11" s="17" t="s">
        <v>16</v>
      </c>
      <c r="F11" s="17" t="s">
        <v>17</v>
      </c>
      <c r="G11" s="18" t="s">
        <v>19</v>
      </c>
      <c r="H11" s="15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>SUM(X6:X10)</f>
        <v>0</v>
      </c>
      <c r="Y11" s="3"/>
    </row>
    <row r="12" spans="1:25">
      <c r="A12" s="19"/>
      <c r="B12" s="20"/>
      <c r="C12" s="20"/>
      <c r="D12" s="20"/>
      <c r="E12" s="20"/>
      <c r="F12" s="20"/>
      <c r="G12" s="21">
        <f>SUM(B12:F12)</f>
        <v>0</v>
      </c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</row>
    <row r="13" spans="1:25">
      <c r="A13" s="4"/>
      <c r="B13" s="1"/>
      <c r="C13" s="1"/>
      <c r="D13" s="1"/>
      <c r="E13" s="1"/>
      <c r="F13" s="1"/>
      <c r="G13" s="1"/>
      <c r="H13" s="1" t="s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</row>
    <row r="14" spans="1:25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5"/>
    </row>
    <row r="15" spans="1:25">
      <c r="A15" s="4"/>
      <c r="B15" s="1"/>
      <c r="C15" s="1"/>
      <c r="D15" s="102" t="s">
        <v>29</v>
      </c>
      <c r="E15" s="103"/>
      <c r="F15" s="1"/>
      <c r="G15" s="1"/>
      <c r="H15" s="1"/>
      <c r="I15" s="1"/>
      <c r="J15" s="1"/>
      <c r="K15" s="1"/>
      <c r="L15" s="1"/>
      <c r="M15" s="1"/>
      <c r="N15" s="1"/>
      <c r="O15" s="1"/>
      <c r="P15" s="2" t="str">
        <f>D15</f>
        <v>4 Б</v>
      </c>
      <c r="Q15" s="1"/>
      <c r="R15" s="1"/>
      <c r="S15" s="1"/>
      <c r="T15" s="1"/>
      <c r="U15" s="1"/>
      <c r="V15" s="1"/>
      <c r="W15" s="1"/>
      <c r="X15" s="1"/>
      <c r="Y15" s="3"/>
    </row>
    <row r="16" spans="1:25" ht="15" customHeight="1">
      <c r="A16" s="4"/>
      <c r="B16" s="1"/>
      <c r="C16" s="1"/>
      <c r="D16" s="5"/>
      <c r="E16" s="1"/>
      <c r="F16" s="1"/>
      <c r="G16" s="1"/>
      <c r="H16" s="1"/>
      <c r="I16" s="1"/>
      <c r="J16" s="104" t="s">
        <v>2</v>
      </c>
      <c r="K16" s="103"/>
      <c r="L16" s="103"/>
      <c r="M16" s="103"/>
      <c r="N16" s="103"/>
      <c r="O16" s="103"/>
      <c r="P16" s="7"/>
      <c r="Q16" s="104" t="str">
        <f>Q5</f>
        <v>Количество обучающихся 
по уровням сформированности результата (%)</v>
      </c>
      <c r="R16" s="103"/>
      <c r="S16" s="103"/>
      <c r="T16" s="103"/>
      <c r="U16" s="103"/>
      <c r="V16" s="7"/>
      <c r="W16" s="7"/>
      <c r="X16" s="1"/>
      <c r="Y16" s="3"/>
    </row>
    <row r="17" spans="1:25" ht="28.5" customHeight="1">
      <c r="A17" s="95" t="str">
        <f t="shared" ref="A17:H17" si="0">A6</f>
        <v>Направление воспитательной деятельности</v>
      </c>
      <c r="B17" s="95" t="str">
        <f t="shared" si="0"/>
        <v>Гражданско-патриотическое воспитание</v>
      </c>
      <c r="C17" s="95" t="str">
        <f t="shared" si="0"/>
        <v>Духовно-нравственное воспитание</v>
      </c>
      <c r="D17" s="95" t="str">
        <f t="shared" si="0"/>
        <v>Эстетическое воспитания</v>
      </c>
      <c r="E17" s="95" t="str">
        <f t="shared" si="0"/>
        <v>Физическое воспитание</v>
      </c>
      <c r="F17" s="95" t="str">
        <f t="shared" si="0"/>
        <v>Трудовое воспитание</v>
      </c>
      <c r="G17" s="95" t="str">
        <f t="shared" si="0"/>
        <v>Экологическое воспитание</v>
      </c>
      <c r="H17" s="95" t="str">
        <f t="shared" si="0"/>
        <v>Ценность научного познания</v>
      </c>
      <c r="I17" s="1"/>
      <c r="J17" s="103"/>
      <c r="K17" s="103"/>
      <c r="L17" s="103"/>
      <c r="M17" s="103"/>
      <c r="N17" s="103"/>
      <c r="O17" s="103"/>
      <c r="P17" s="7"/>
      <c r="Q17" s="103"/>
      <c r="R17" s="103"/>
      <c r="S17" s="103"/>
      <c r="T17" s="103"/>
      <c r="U17" s="103"/>
      <c r="V17" s="7"/>
      <c r="W17" s="8" t="s">
        <v>4</v>
      </c>
      <c r="X17" s="9">
        <f>B23</f>
        <v>0</v>
      </c>
      <c r="Y17" s="3" t="e">
        <f>X17/X22</f>
        <v>#DIV/0!</v>
      </c>
    </row>
    <row r="18" spans="1:25" ht="14.25" customHeight="1">
      <c r="A18" s="96"/>
      <c r="B18" s="96"/>
      <c r="C18" s="96"/>
      <c r="D18" s="96"/>
      <c r="E18" s="96"/>
      <c r="F18" s="96"/>
      <c r="G18" s="96"/>
      <c r="H18" s="96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3" t="s">
        <v>13</v>
      </c>
      <c r="X18" s="9">
        <f>C23</f>
        <v>0</v>
      </c>
      <c r="Y18" s="3" t="e">
        <f>X18/X22</f>
        <v>#DIV/0!</v>
      </c>
    </row>
    <row r="19" spans="1:25" ht="25.5">
      <c r="A19" s="11" t="s">
        <v>15</v>
      </c>
      <c r="B19" s="12"/>
      <c r="C19" s="12"/>
      <c r="D19" s="12"/>
      <c r="E19" s="12"/>
      <c r="F19" s="12"/>
      <c r="G19" s="12"/>
      <c r="H19" s="12"/>
      <c r="I19" s="1"/>
      <c r="J19" s="1" t="s">
        <v>0</v>
      </c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26" t="s">
        <v>14</v>
      </c>
      <c r="X19" s="9">
        <f>D23</f>
        <v>0</v>
      </c>
      <c r="Y19" s="3" t="e">
        <f>X19/X22</f>
        <v>#DIV/0!</v>
      </c>
    </row>
    <row r="20" spans="1:25">
      <c r="A20" s="14"/>
      <c r="B20" s="15"/>
      <c r="C20" s="15"/>
      <c r="D20" s="15"/>
      <c r="E20" s="15"/>
      <c r="F20" s="15"/>
      <c r="G20" s="15"/>
      <c r="H20" s="15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26" t="s">
        <v>16</v>
      </c>
      <c r="X20" s="9">
        <f>E23</f>
        <v>0</v>
      </c>
      <c r="Y20" s="3" t="e">
        <f>X20/X22</f>
        <v>#DIV/0!</v>
      </c>
    </row>
    <row r="21" spans="1:25" ht="15.75" customHeight="1">
      <c r="A21" s="16"/>
      <c r="B21" s="97" t="s">
        <v>18</v>
      </c>
      <c r="C21" s="98"/>
      <c r="D21" s="98"/>
      <c r="E21" s="98"/>
      <c r="F21" s="98"/>
      <c r="G21" s="98"/>
      <c r="H21" s="15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26" t="s">
        <v>17</v>
      </c>
      <c r="X21" s="9">
        <f>F23</f>
        <v>0</v>
      </c>
      <c r="Y21" s="3" t="e">
        <f>X21/X22</f>
        <v>#DIV/0!</v>
      </c>
    </row>
    <row r="22" spans="1:25" ht="15.75" customHeight="1">
      <c r="A22" s="5"/>
      <c r="B22" s="11" t="s">
        <v>4</v>
      </c>
      <c r="C22" s="17" t="s">
        <v>13</v>
      </c>
      <c r="D22" s="17" t="s">
        <v>14</v>
      </c>
      <c r="E22" s="17" t="s">
        <v>16</v>
      </c>
      <c r="F22" s="17" t="s">
        <v>17</v>
      </c>
      <c r="G22" s="18" t="s">
        <v>19</v>
      </c>
      <c r="H22" s="15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>SUM(X17:X21)</f>
        <v>0</v>
      </c>
      <c r="Y22" s="3"/>
    </row>
    <row r="23" spans="1:25" ht="15.75" customHeight="1">
      <c r="A23" s="19"/>
      <c r="B23" s="20"/>
      <c r="C23" s="20"/>
      <c r="D23" s="20"/>
      <c r="E23" s="20"/>
      <c r="F23" s="20"/>
      <c r="G23" s="21">
        <f>SUM(B23:F23)</f>
        <v>0</v>
      </c>
      <c r="H23" s="15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</row>
    <row r="24" spans="1:25" ht="15.75" customHeight="1">
      <c r="A24" s="14"/>
      <c r="B24" s="15"/>
      <c r="C24" s="15"/>
      <c r="D24" s="15"/>
      <c r="E24" s="15"/>
      <c r="F24" s="15"/>
      <c r="G24" s="15"/>
      <c r="H24" s="15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</row>
    <row r="25" spans="1:25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</row>
    <row r="26" spans="1:25" ht="15.75" customHeight="1">
      <c r="A26" s="4"/>
      <c r="B26" s="1"/>
      <c r="C26" s="1" t="s">
        <v>0</v>
      </c>
      <c r="D26" s="102" t="s">
        <v>30</v>
      </c>
      <c r="E26" s="103"/>
      <c r="F26" s="1"/>
      <c r="G26" s="1"/>
      <c r="H26" s="1"/>
      <c r="I26" s="1"/>
      <c r="J26" s="1"/>
      <c r="K26" s="1"/>
      <c r="L26" s="1"/>
      <c r="M26" s="1"/>
      <c r="N26" s="1"/>
      <c r="O26" s="1"/>
      <c r="P26" s="2" t="str">
        <f>D26</f>
        <v>4 В</v>
      </c>
      <c r="Q26" s="1"/>
      <c r="R26" s="1"/>
      <c r="S26" s="1"/>
      <c r="T26" s="1"/>
      <c r="U26" s="1"/>
      <c r="V26" s="1"/>
      <c r="W26" s="1"/>
      <c r="X26" s="1"/>
      <c r="Y26" s="3"/>
    </row>
    <row r="27" spans="1:25" ht="15.75" customHeight="1">
      <c r="A27" s="4"/>
      <c r="B27" s="1"/>
      <c r="C27" s="1"/>
      <c r="D27" s="1"/>
      <c r="E27" s="1"/>
      <c r="F27" s="1"/>
      <c r="G27" s="1"/>
      <c r="H27" s="1"/>
      <c r="I27" s="1"/>
      <c r="J27" s="104" t="s">
        <v>2</v>
      </c>
      <c r="K27" s="103"/>
      <c r="L27" s="103"/>
      <c r="M27" s="103"/>
      <c r="N27" s="103"/>
      <c r="O27" s="103"/>
      <c r="P27" s="7"/>
      <c r="Q27" s="104" t="str">
        <f>Q16</f>
        <v>Количество обучающихся 
по уровням сформированности результата (%)</v>
      </c>
      <c r="R27" s="103"/>
      <c r="S27" s="103"/>
      <c r="T27" s="103"/>
      <c r="U27" s="103"/>
      <c r="V27" s="7"/>
      <c r="W27" s="8" t="s">
        <v>4</v>
      </c>
      <c r="X27" s="9">
        <f>B35</f>
        <v>0</v>
      </c>
      <c r="Y27" s="3" t="e">
        <f>X27/X32</f>
        <v>#DIV/0!</v>
      </c>
    </row>
    <row r="28" spans="1:25" ht="15" customHeight="1">
      <c r="A28" s="95" t="str">
        <f t="shared" ref="A28:H28" si="1">A6</f>
        <v>Направление воспитательной деятельности</v>
      </c>
      <c r="B28" s="95" t="str">
        <f t="shared" si="1"/>
        <v>Гражданско-патриотическое воспитание</v>
      </c>
      <c r="C28" s="95" t="str">
        <f t="shared" si="1"/>
        <v>Духовно-нравственное воспитание</v>
      </c>
      <c r="D28" s="95" t="str">
        <f t="shared" si="1"/>
        <v>Эстетическое воспитания</v>
      </c>
      <c r="E28" s="95" t="str">
        <f t="shared" si="1"/>
        <v>Физическое воспитание</v>
      </c>
      <c r="F28" s="95" t="str">
        <f t="shared" si="1"/>
        <v>Трудовое воспитание</v>
      </c>
      <c r="G28" s="95" t="str">
        <f t="shared" si="1"/>
        <v>Экологическое воспитание</v>
      </c>
      <c r="H28" s="95" t="str">
        <f t="shared" si="1"/>
        <v>Ценность научного познания</v>
      </c>
      <c r="I28" s="1"/>
      <c r="J28" s="103"/>
      <c r="K28" s="103"/>
      <c r="L28" s="103"/>
      <c r="M28" s="103"/>
      <c r="N28" s="103"/>
      <c r="O28" s="103"/>
      <c r="P28" s="7"/>
      <c r="Q28" s="103"/>
      <c r="R28" s="103"/>
      <c r="S28" s="103"/>
      <c r="T28" s="103"/>
      <c r="U28" s="103"/>
      <c r="V28" s="7"/>
      <c r="W28" s="13" t="s">
        <v>13</v>
      </c>
      <c r="X28" s="9">
        <f>C35</f>
        <v>0</v>
      </c>
      <c r="Y28" s="3" t="e">
        <f>X28/X32</f>
        <v>#DIV/0!</v>
      </c>
    </row>
    <row r="29" spans="1:25" ht="15.75" customHeight="1">
      <c r="A29" s="99"/>
      <c r="B29" s="99"/>
      <c r="C29" s="99"/>
      <c r="D29" s="99"/>
      <c r="E29" s="99"/>
      <c r="F29" s="99"/>
      <c r="G29" s="99"/>
      <c r="H29" s="99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26" t="s">
        <v>14</v>
      </c>
      <c r="X29" s="9">
        <f>D35</f>
        <v>0</v>
      </c>
      <c r="Y29" s="3" t="e">
        <f>X29/X32</f>
        <v>#DIV/0!</v>
      </c>
    </row>
    <row r="30" spans="1:25" ht="9" customHeight="1">
      <c r="A30" s="96"/>
      <c r="B30" s="96"/>
      <c r="C30" s="96"/>
      <c r="D30" s="96"/>
      <c r="E30" s="96"/>
      <c r="F30" s="96"/>
      <c r="G30" s="96"/>
      <c r="H30" s="96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26" t="s">
        <v>16</v>
      </c>
      <c r="X30" s="9">
        <f>E35</f>
        <v>0</v>
      </c>
      <c r="Y30" s="3" t="e">
        <f>X30/X32</f>
        <v>#DIV/0!</v>
      </c>
    </row>
    <row r="31" spans="1:25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26" t="s">
        <v>17</v>
      </c>
      <c r="X31" s="9">
        <f>F35</f>
        <v>0</v>
      </c>
      <c r="Y31" s="3" t="e">
        <f>X31/X32</f>
        <v>#DIV/0!</v>
      </c>
    </row>
    <row r="32" spans="1:25" ht="15.75" customHeight="1">
      <c r="A32" s="14"/>
      <c r="B32" s="15"/>
      <c r="C32" s="15"/>
      <c r="D32" s="15"/>
      <c r="E32" s="15"/>
      <c r="F32" s="15"/>
      <c r="G32" s="15"/>
      <c r="H32" s="15"/>
      <c r="I32" s="1"/>
      <c r="J32" s="1"/>
      <c r="K32" s="1"/>
      <c r="L32" s="1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>SUM(X27:X31)</f>
        <v>0</v>
      </c>
      <c r="Y32" s="3"/>
    </row>
    <row r="33" spans="1:25" ht="15.75" customHeight="1">
      <c r="A33" s="16"/>
      <c r="B33" s="97" t="s">
        <v>18</v>
      </c>
      <c r="C33" s="98"/>
      <c r="D33" s="98"/>
      <c r="E33" s="98"/>
      <c r="F33" s="98"/>
      <c r="G33" s="98"/>
      <c r="H33" s="15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</row>
    <row r="34" spans="1:25" ht="15.75" customHeight="1">
      <c r="A34" s="5"/>
      <c r="B34" s="11" t="s">
        <v>4</v>
      </c>
      <c r="C34" s="17" t="s">
        <v>13</v>
      </c>
      <c r="D34" s="17" t="s">
        <v>14</v>
      </c>
      <c r="E34" s="17" t="s">
        <v>16</v>
      </c>
      <c r="F34" s="17" t="s">
        <v>17</v>
      </c>
      <c r="G34" s="18" t="s">
        <v>19</v>
      </c>
      <c r="H34" s="15"/>
      <c r="I34" s="1"/>
      <c r="J34" s="1"/>
      <c r="K34" s="1"/>
      <c r="L34" s="1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</row>
    <row r="35" spans="1:25" ht="15.75" customHeight="1">
      <c r="A35" s="19"/>
      <c r="B35" s="20"/>
      <c r="C35" s="20"/>
      <c r="D35" s="20"/>
      <c r="E35" s="20"/>
      <c r="F35" s="20"/>
      <c r="G35" s="21">
        <f>SUM(B35:F35)</f>
        <v>0</v>
      </c>
      <c r="H35" s="1"/>
      <c r="I35" s="1"/>
      <c r="J35" s="1"/>
      <c r="K35" s="1"/>
      <c r="L35" s="1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</row>
    <row r="36" spans="1:25" ht="15.75" customHeight="1">
      <c r="A36" s="4"/>
      <c r="B36" s="1"/>
      <c r="C36" s="1"/>
      <c r="D36" s="1"/>
      <c r="E36" s="1"/>
      <c r="F36" s="1"/>
      <c r="G36" s="1"/>
      <c r="H36" s="1" t="s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</row>
    <row r="37" spans="1:25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5"/>
    </row>
    <row r="38" spans="1:25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</row>
    <row r="39" spans="1:25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</row>
    <row r="40" spans="1:25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</row>
    <row r="41" spans="1:25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</row>
    <row r="42" spans="1:25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</row>
    <row r="43" spans="1:25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"/>
    </row>
    <row r="44" spans="1:25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/>
    </row>
    <row r="45" spans="1:25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</row>
    <row r="46" spans="1:25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</row>
    <row r="47" spans="1:25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</row>
    <row r="48" spans="1:25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</row>
    <row r="49" spans="1:25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</row>
    <row r="50" spans="1:25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</row>
    <row r="51" spans="1:25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</row>
    <row r="52" spans="1:25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</row>
    <row r="53" spans="1:25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</row>
    <row r="54" spans="1:25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</row>
    <row r="55" spans="1:25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</row>
    <row r="56" spans="1:25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</row>
    <row r="57" spans="1:25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</row>
    <row r="58" spans="1:25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</row>
    <row r="59" spans="1:25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</row>
    <row r="60" spans="1:25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</row>
    <row r="61" spans="1:25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</row>
    <row r="62" spans="1:25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</row>
    <row r="63" spans="1:25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</row>
    <row r="64" spans="1:25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"/>
    </row>
    <row r="65" spans="1:25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"/>
    </row>
    <row r="66" spans="1:25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/>
    </row>
    <row r="67" spans="1:25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"/>
    </row>
    <row r="68" spans="1:25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"/>
    </row>
    <row r="69" spans="1:25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"/>
    </row>
    <row r="70" spans="1:25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"/>
    </row>
    <row r="71" spans="1:25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"/>
    </row>
    <row r="72" spans="1:25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"/>
    </row>
    <row r="73" spans="1:25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"/>
    </row>
    <row r="74" spans="1:25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"/>
    </row>
    <row r="75" spans="1:25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"/>
    </row>
    <row r="76" spans="1:25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"/>
    </row>
    <row r="77" spans="1:25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"/>
    </row>
    <row r="78" spans="1:25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"/>
    </row>
    <row r="79" spans="1:25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"/>
    </row>
    <row r="80" spans="1:25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"/>
    </row>
    <row r="81" spans="1:25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"/>
    </row>
    <row r="82" spans="1:25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"/>
    </row>
    <row r="83" spans="1:25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"/>
    </row>
    <row r="84" spans="1:25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</row>
    <row r="85" spans="1:25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"/>
    </row>
    <row r="86" spans="1:25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"/>
    </row>
    <row r="87" spans="1:25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"/>
    </row>
    <row r="88" spans="1:25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"/>
    </row>
    <row r="89" spans="1:25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"/>
    </row>
    <row r="90" spans="1:25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"/>
    </row>
    <row r="91" spans="1:25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"/>
    </row>
    <row r="92" spans="1:25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"/>
    </row>
    <row r="93" spans="1:25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/>
    </row>
    <row r="94" spans="1:25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"/>
    </row>
    <row r="95" spans="1:25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/>
    </row>
    <row r="96" spans="1:25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"/>
    </row>
    <row r="97" spans="1:25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"/>
    </row>
    <row r="98" spans="1:25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"/>
    </row>
    <row r="99" spans="1:25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</row>
    <row r="100" spans="1:25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"/>
    </row>
  </sheetData>
  <mergeCells count="38">
    <mergeCell ref="A1:H1"/>
    <mergeCell ref="J5:O6"/>
    <mergeCell ref="B10:G10"/>
    <mergeCell ref="B33:G33"/>
    <mergeCell ref="B21:G21"/>
    <mergeCell ref="D2:E2"/>
    <mergeCell ref="A6:A7"/>
    <mergeCell ref="B6:B7"/>
    <mergeCell ref="C6:C7"/>
    <mergeCell ref="G28:G30"/>
    <mergeCell ref="Q16:U17"/>
    <mergeCell ref="D26:E26"/>
    <mergeCell ref="A17:A18"/>
    <mergeCell ref="B17:B18"/>
    <mergeCell ref="C17:C18"/>
    <mergeCell ref="J16:O17"/>
    <mergeCell ref="D17:D18"/>
    <mergeCell ref="E17:E18"/>
    <mergeCell ref="F17:F18"/>
    <mergeCell ref="G17:G18"/>
    <mergeCell ref="H17:H18"/>
    <mergeCell ref="D4:E4"/>
    <mergeCell ref="D15:E15"/>
    <mergeCell ref="Q5:U6"/>
    <mergeCell ref="D6:D7"/>
    <mergeCell ref="E6:E7"/>
    <mergeCell ref="F6:F7"/>
    <mergeCell ref="G6:G7"/>
    <mergeCell ref="H6:H7"/>
    <mergeCell ref="Q27:U28"/>
    <mergeCell ref="A28:A30"/>
    <mergeCell ref="B28:B30"/>
    <mergeCell ref="C28:C30"/>
    <mergeCell ref="D28:D30"/>
    <mergeCell ref="E28:E30"/>
    <mergeCell ref="F28:F30"/>
    <mergeCell ref="J27:O28"/>
    <mergeCell ref="H28:H30"/>
  </mergeCells>
  <pageMargins left="1.9685039370078741" right="0.70866141732283472" top="0.74803149606299213" bottom="0.74803149606299213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workbookViewId="0">
      <selection sqref="A1:H1"/>
    </sheetView>
  </sheetViews>
  <sheetFormatPr defaultColWidth="12.5703125" defaultRowHeight="15" customHeight="1"/>
  <cols>
    <col min="1" max="1" width="9.42578125" customWidth="1"/>
    <col min="2" max="8" width="11.28515625" customWidth="1"/>
    <col min="9" max="27" width="8" customWidth="1"/>
    <col min="28" max="28" width="4.140625" hidden="1" customWidth="1"/>
    <col min="29" max="29" width="12.28515625" hidden="1" customWidth="1"/>
    <col min="30" max="30" width="14.28515625" hidden="1" customWidth="1"/>
    <col min="31" max="31" width="11.140625" hidden="1" customWidth="1"/>
    <col min="32" max="32" width="12.5703125" hidden="1" customWidth="1"/>
    <col min="33" max="34" width="11.140625" hidden="1" customWidth="1"/>
  </cols>
  <sheetData>
    <row r="1" spans="1:34" ht="18.75">
      <c r="A1" s="113" t="str">
        <f>'1 классы'!A1:H1</f>
        <v>МКОУ БСШ№3</v>
      </c>
      <c r="B1" s="103"/>
      <c r="C1" s="103"/>
      <c r="D1" s="103"/>
      <c r="E1" s="103"/>
      <c r="F1" s="103"/>
      <c r="G1" s="103"/>
      <c r="H1" s="103"/>
      <c r="I1" s="28"/>
      <c r="J1" s="28"/>
      <c r="K1" s="28"/>
      <c r="L1" s="28"/>
      <c r="M1" s="29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30"/>
    </row>
    <row r="2" spans="1:34">
      <c r="A2" s="28"/>
      <c r="B2" s="28"/>
      <c r="C2" s="28"/>
      <c r="D2" s="114" t="str">
        <f>'1 классы'!D2</f>
        <v>2022-2023 уч. год</v>
      </c>
      <c r="E2" s="103"/>
      <c r="F2" s="32"/>
      <c r="G2" s="31"/>
      <c r="H2" s="31"/>
      <c r="I2" s="28"/>
      <c r="J2" s="28"/>
      <c r="K2" s="28"/>
      <c r="L2" s="28"/>
      <c r="M2" s="2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0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30"/>
    </row>
    <row r="4" spans="1:34">
      <c r="A4" s="28"/>
      <c r="B4" s="28"/>
      <c r="C4" s="28"/>
      <c r="D4" s="115" t="s">
        <v>31</v>
      </c>
      <c r="E4" s="98"/>
      <c r="F4" s="28"/>
      <c r="G4" s="28"/>
      <c r="H4" s="28"/>
      <c r="I4" s="28"/>
      <c r="J4" s="28"/>
      <c r="K4" s="28"/>
      <c r="L4" s="28"/>
      <c r="M4" s="29"/>
      <c r="N4" s="28"/>
      <c r="O4" s="28"/>
      <c r="P4" s="28"/>
      <c r="Q4" s="28"/>
      <c r="R4" s="29" t="str">
        <f>D4</f>
        <v>1 классы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30"/>
    </row>
    <row r="5" spans="1:34" ht="18.75" customHeight="1">
      <c r="A5" s="109" t="s">
        <v>32</v>
      </c>
      <c r="B5" s="95" t="s">
        <v>6</v>
      </c>
      <c r="C5" s="95" t="s">
        <v>7</v>
      </c>
      <c r="D5" s="95" t="s">
        <v>8</v>
      </c>
      <c r="E5" s="95" t="s">
        <v>9</v>
      </c>
      <c r="F5" s="95" t="s">
        <v>10</v>
      </c>
      <c r="G5" s="95" t="s">
        <v>11</v>
      </c>
      <c r="H5" s="95" t="s">
        <v>12</v>
      </c>
      <c r="I5" s="28"/>
      <c r="J5" s="116" t="s">
        <v>2</v>
      </c>
      <c r="K5" s="103"/>
      <c r="L5" s="103"/>
      <c r="M5" s="103"/>
      <c r="N5" s="103"/>
      <c r="O5" s="103"/>
      <c r="P5" s="103"/>
      <c r="Q5" s="103"/>
      <c r="R5" s="28"/>
      <c r="S5" s="116" t="s">
        <v>3</v>
      </c>
      <c r="T5" s="103"/>
      <c r="U5" s="103"/>
      <c r="V5" s="103"/>
      <c r="W5" s="103"/>
      <c r="X5" s="103"/>
      <c r="Y5" s="103"/>
      <c r="Z5" s="103"/>
      <c r="AA5" s="28"/>
      <c r="AB5" s="28"/>
      <c r="AC5" s="28"/>
      <c r="AD5" s="28"/>
      <c r="AE5" s="28"/>
      <c r="AF5" s="28"/>
      <c r="AG5" s="28"/>
      <c r="AH5" s="30"/>
    </row>
    <row r="6" spans="1:34" ht="18.75" customHeight="1">
      <c r="A6" s="96"/>
      <c r="B6" s="101"/>
      <c r="C6" s="101"/>
      <c r="D6" s="101"/>
      <c r="E6" s="101"/>
      <c r="F6" s="101"/>
      <c r="G6" s="101"/>
      <c r="H6" s="101"/>
      <c r="I6" s="28"/>
      <c r="J6" s="103"/>
      <c r="K6" s="103"/>
      <c r="L6" s="103"/>
      <c r="M6" s="103"/>
      <c r="N6" s="103"/>
      <c r="O6" s="103"/>
      <c r="P6" s="103"/>
      <c r="Q6" s="103"/>
      <c r="R6" s="28"/>
      <c r="S6" s="103"/>
      <c r="T6" s="103"/>
      <c r="U6" s="103"/>
      <c r="V6" s="103"/>
      <c r="W6" s="103"/>
      <c r="X6" s="103"/>
      <c r="Y6" s="103"/>
      <c r="Z6" s="103"/>
      <c r="AA6" s="33"/>
      <c r="AB6" s="28"/>
      <c r="AC6" s="28" t="s">
        <v>33</v>
      </c>
      <c r="AD6" s="28" t="s">
        <v>13</v>
      </c>
      <c r="AE6" s="28" t="s">
        <v>14</v>
      </c>
      <c r="AF6" s="28" t="s">
        <v>16</v>
      </c>
      <c r="AG6" s="28" t="s">
        <v>17</v>
      </c>
      <c r="AH6" s="30"/>
    </row>
    <row r="7" spans="1:34" ht="31.5" customHeight="1">
      <c r="A7" s="34" t="str">
        <f>'1 классы'!D4</f>
        <v>1 А</v>
      </c>
      <c r="B7" s="34">
        <f>'1 классы'!B8</f>
        <v>4</v>
      </c>
      <c r="C7" s="34">
        <f>'1 классы'!C8</f>
        <v>5</v>
      </c>
      <c r="D7" s="34">
        <f>'1 классы'!D8</f>
        <v>3</v>
      </c>
      <c r="E7" s="34">
        <f>'1 классы'!E8</f>
        <v>5</v>
      </c>
      <c r="F7" s="34">
        <f>'1 классы'!F8</f>
        <v>5</v>
      </c>
      <c r="G7" s="34">
        <f>'1 классы'!G8</f>
        <v>5</v>
      </c>
      <c r="H7" s="34">
        <f>'1 классы'!H8</f>
        <v>5</v>
      </c>
      <c r="I7" s="35"/>
      <c r="J7" s="35"/>
      <c r="K7" s="35"/>
      <c r="L7" s="3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 t="s">
        <v>34</v>
      </c>
      <c r="AC7" s="37">
        <f>'1 классы'!B12</f>
        <v>3</v>
      </c>
      <c r="AD7" s="37">
        <f>'1 классы'!C12</f>
        <v>4</v>
      </c>
      <c r="AE7" s="37">
        <f>'1 классы'!D12</f>
        <v>8</v>
      </c>
      <c r="AF7" s="37">
        <f>'1 классы'!E12</f>
        <v>3</v>
      </c>
      <c r="AG7" s="37">
        <f>'1 классы'!F12</f>
        <v>5</v>
      </c>
      <c r="AH7" s="37"/>
    </row>
    <row r="8" spans="1:34" ht="31.5" customHeight="1">
      <c r="A8" s="34" t="str">
        <f>'1 классы'!D15</f>
        <v>1 Б</v>
      </c>
      <c r="B8" s="34">
        <f>'1 классы'!B19</f>
        <v>0</v>
      </c>
      <c r="C8" s="34">
        <f>'1 классы'!C19</f>
        <v>0</v>
      </c>
      <c r="D8" s="34">
        <f>'1 классы'!D19</f>
        <v>0</v>
      </c>
      <c r="E8" s="34">
        <f>'1 классы'!E19</f>
        <v>0</v>
      </c>
      <c r="F8" s="34">
        <f>'1 классы'!F19</f>
        <v>0</v>
      </c>
      <c r="G8" s="34">
        <f>'1 классы'!G19</f>
        <v>0</v>
      </c>
      <c r="H8" s="34">
        <f>'1 классы'!H19</f>
        <v>0</v>
      </c>
      <c r="I8" s="35"/>
      <c r="J8" s="35"/>
      <c r="K8" s="35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 t="s">
        <v>35</v>
      </c>
      <c r="AC8" s="37">
        <f>'1 классы'!B23</f>
        <v>0</v>
      </c>
      <c r="AD8" s="37">
        <f>'1 классы'!C23</f>
        <v>0</v>
      </c>
      <c r="AE8" s="37">
        <f>'1 классы'!D23</f>
        <v>0</v>
      </c>
      <c r="AF8" s="37">
        <f>'1 классы'!E23</f>
        <v>0</v>
      </c>
      <c r="AG8" s="37">
        <f>'1 классы'!F23</f>
        <v>0</v>
      </c>
      <c r="AH8" s="37"/>
    </row>
    <row r="9" spans="1:34" ht="31.5" customHeight="1">
      <c r="A9" s="34" t="str">
        <f>'1 классы'!D26</f>
        <v>1 В</v>
      </c>
      <c r="B9" s="34">
        <f>'1 классы'!B31</f>
        <v>0</v>
      </c>
      <c r="C9" s="34">
        <f>'1 классы'!C31</f>
        <v>0</v>
      </c>
      <c r="D9" s="34">
        <f>'1 классы'!D31</f>
        <v>0</v>
      </c>
      <c r="E9" s="34">
        <f>'1 классы'!E31</f>
        <v>0</v>
      </c>
      <c r="F9" s="34">
        <f>'1 классы'!F31</f>
        <v>0</v>
      </c>
      <c r="G9" s="34">
        <f>'1 классы'!G31</f>
        <v>0</v>
      </c>
      <c r="H9" s="34">
        <f>'1 классы'!H31</f>
        <v>0</v>
      </c>
      <c r="I9" s="35"/>
      <c r="J9" s="35"/>
      <c r="K9" s="35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 t="s">
        <v>36</v>
      </c>
      <c r="AC9" s="37">
        <f>'1 классы'!B35</f>
        <v>0</v>
      </c>
      <c r="AD9" s="37">
        <f>'1 классы'!C35</f>
        <v>0</v>
      </c>
      <c r="AE9" s="37">
        <f>'1 классы'!D35</f>
        <v>0</v>
      </c>
      <c r="AF9" s="37">
        <f>'1 классы'!E35</f>
        <v>0</v>
      </c>
      <c r="AG9" s="37">
        <f>'1 классы'!F35</f>
        <v>0</v>
      </c>
      <c r="AH9" s="37"/>
    </row>
    <row r="10" spans="1:34" ht="31.5" customHeight="1">
      <c r="A10" s="38" t="s">
        <v>37</v>
      </c>
      <c r="B10" s="39">
        <f t="shared" ref="B10:H10" si="0">AVERAGE(B7:B9)</f>
        <v>1.3333333333333333</v>
      </c>
      <c r="C10" s="39">
        <f t="shared" si="0"/>
        <v>1.6666666666666667</v>
      </c>
      <c r="D10" s="39">
        <f t="shared" si="0"/>
        <v>1</v>
      </c>
      <c r="E10" s="39">
        <f t="shared" si="0"/>
        <v>1.6666666666666667</v>
      </c>
      <c r="F10" s="39">
        <f t="shared" si="0"/>
        <v>1.6666666666666667</v>
      </c>
      <c r="G10" s="39">
        <f t="shared" si="0"/>
        <v>1.6666666666666667</v>
      </c>
      <c r="H10" s="39">
        <f t="shared" si="0"/>
        <v>1.6666666666666667</v>
      </c>
      <c r="I10" s="35"/>
      <c r="J10" s="35"/>
      <c r="K10" s="35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7">
        <f t="shared" ref="AC10:AG10" si="1">SUM(AC7:AC9)</f>
        <v>3</v>
      </c>
      <c r="AD10" s="37">
        <f t="shared" si="1"/>
        <v>4</v>
      </c>
      <c r="AE10" s="37">
        <f t="shared" si="1"/>
        <v>8</v>
      </c>
      <c r="AF10" s="37">
        <f t="shared" si="1"/>
        <v>3</v>
      </c>
      <c r="AG10" s="37">
        <f t="shared" si="1"/>
        <v>5</v>
      </c>
      <c r="AH10" s="37">
        <f t="shared" ref="AH10:AH11" si="2">SUM(AC10:AG10)</f>
        <v>23</v>
      </c>
    </row>
    <row r="11" spans="1:34" ht="18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0">
        <f>AC10/AH10</f>
        <v>0.13043478260869565</v>
      </c>
      <c r="AD11" s="40">
        <f>AD10/AH10</f>
        <v>0.17391304347826086</v>
      </c>
      <c r="AE11" s="40">
        <f>AE10/AH10</f>
        <v>0.34782608695652173</v>
      </c>
      <c r="AF11" s="40">
        <f>AF10/AH10</f>
        <v>0.13043478260869565</v>
      </c>
      <c r="AG11" s="40">
        <f>AG10/AH10</f>
        <v>0.21739130434782608</v>
      </c>
      <c r="AH11" s="30">
        <f t="shared" si="2"/>
        <v>1</v>
      </c>
    </row>
    <row r="12" spans="1:34" ht="18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30"/>
    </row>
    <row r="13" spans="1:34" ht="18.75" customHeight="1">
      <c r="A13" s="28"/>
      <c r="B13" s="28"/>
      <c r="C13" s="28"/>
      <c r="D13" s="115" t="s">
        <v>38</v>
      </c>
      <c r="E13" s="98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  <c r="Q13" s="28"/>
      <c r="R13" s="29" t="str">
        <f>D13</f>
        <v>2 классы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0"/>
    </row>
    <row r="14" spans="1:34" ht="18.75" customHeight="1">
      <c r="A14" s="109" t="s">
        <v>32</v>
      </c>
      <c r="B14" s="110" t="str">
        <f t="shared" ref="B14:H14" si="3">B5</f>
        <v>Гражданско-патриотическое воспитание</v>
      </c>
      <c r="C14" s="110" t="str">
        <f t="shared" si="3"/>
        <v>Духовно-нравственное воспитание</v>
      </c>
      <c r="D14" s="110" t="str">
        <f t="shared" si="3"/>
        <v>Эстетическое воспитания</v>
      </c>
      <c r="E14" s="110" t="str">
        <f t="shared" si="3"/>
        <v>Физическое воспитание</v>
      </c>
      <c r="F14" s="110" t="str">
        <f t="shared" si="3"/>
        <v>Трудовое воспитание</v>
      </c>
      <c r="G14" s="110" t="str">
        <f t="shared" si="3"/>
        <v>Экологическое воспитание</v>
      </c>
      <c r="H14" s="110" t="str">
        <f t="shared" si="3"/>
        <v>Ценность научного познания</v>
      </c>
      <c r="I14" s="15"/>
      <c r="J14" s="116" t="s">
        <v>2</v>
      </c>
      <c r="K14" s="103"/>
      <c r="L14" s="103"/>
      <c r="M14" s="103"/>
      <c r="N14" s="103"/>
      <c r="O14" s="103"/>
      <c r="P14" s="103"/>
      <c r="Q14" s="103"/>
      <c r="R14" s="15"/>
      <c r="S14" s="116" t="str">
        <f>S5</f>
        <v>Количество обучающихся 
по уровням сформированности результата (%)</v>
      </c>
      <c r="T14" s="103"/>
      <c r="U14" s="103"/>
      <c r="V14" s="103"/>
      <c r="W14" s="103"/>
      <c r="X14" s="103"/>
      <c r="Y14" s="103"/>
      <c r="Z14" s="103"/>
      <c r="AA14" s="15"/>
      <c r="AB14" s="15"/>
      <c r="AC14" s="15"/>
      <c r="AD14" s="15"/>
      <c r="AE14" s="15"/>
      <c r="AF14" s="15"/>
      <c r="AG14" s="15"/>
      <c r="AH14" s="41"/>
    </row>
    <row r="15" spans="1:34" ht="18.75" customHeight="1">
      <c r="A15" s="96"/>
      <c r="B15" s="96"/>
      <c r="C15" s="96"/>
      <c r="D15" s="96"/>
      <c r="E15" s="96"/>
      <c r="F15" s="96"/>
      <c r="G15" s="96"/>
      <c r="H15" s="96"/>
      <c r="I15" s="15"/>
      <c r="J15" s="103"/>
      <c r="K15" s="103"/>
      <c r="L15" s="103"/>
      <c r="M15" s="103"/>
      <c r="N15" s="103"/>
      <c r="O15" s="103"/>
      <c r="P15" s="103"/>
      <c r="Q15" s="103"/>
      <c r="R15" s="28"/>
      <c r="S15" s="103"/>
      <c r="T15" s="103"/>
      <c r="U15" s="103"/>
      <c r="V15" s="103"/>
      <c r="W15" s="103"/>
      <c r="X15" s="103"/>
      <c r="Y15" s="103"/>
      <c r="Z15" s="103"/>
      <c r="AA15" s="15"/>
      <c r="AB15" s="28"/>
      <c r="AC15" s="28" t="s">
        <v>33</v>
      </c>
      <c r="AD15" s="28" t="s">
        <v>13</v>
      </c>
      <c r="AE15" s="28" t="s">
        <v>14</v>
      </c>
      <c r="AF15" s="28" t="s">
        <v>16</v>
      </c>
      <c r="AG15" s="28" t="s">
        <v>17</v>
      </c>
      <c r="AH15" s="41"/>
    </row>
    <row r="16" spans="1:34" ht="31.5" customHeight="1">
      <c r="A16" s="34" t="str">
        <f>'2 классы'!D4</f>
        <v>2 А</v>
      </c>
      <c r="B16" s="34">
        <f>'2 классы'!B8</f>
        <v>0</v>
      </c>
      <c r="C16" s="34">
        <f>'2 классы'!C8</f>
        <v>0</v>
      </c>
      <c r="D16" s="34">
        <f>'2 классы'!D8</f>
        <v>0</v>
      </c>
      <c r="E16" s="34">
        <f>'2 классы'!E8</f>
        <v>0</v>
      </c>
      <c r="F16" s="34">
        <f>'2 классы'!F8</f>
        <v>0</v>
      </c>
      <c r="G16" s="34">
        <f>'2 классы'!G8</f>
        <v>0</v>
      </c>
      <c r="H16" s="34">
        <f>'2 классы'!H8</f>
        <v>0</v>
      </c>
      <c r="I16" s="35"/>
      <c r="J16" s="35"/>
      <c r="K16" s="35" t="s">
        <v>0</v>
      </c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 t="s">
        <v>39</v>
      </c>
      <c r="AC16" s="37">
        <f>'2 классы'!B12</f>
        <v>0</v>
      </c>
      <c r="AD16" s="37">
        <f>'2 классы'!C12</f>
        <v>0</v>
      </c>
      <c r="AE16" s="37">
        <f>'2 классы'!D12</f>
        <v>0</v>
      </c>
      <c r="AF16" s="37">
        <f>'2 классы'!E12</f>
        <v>0</v>
      </c>
      <c r="AG16" s="37">
        <f>'2 классы'!F12</f>
        <v>0</v>
      </c>
      <c r="AH16" s="37"/>
    </row>
    <row r="17" spans="1:34" ht="31.5" customHeight="1">
      <c r="A17" s="34" t="str">
        <f>'2 классы'!P15</f>
        <v>2 Б</v>
      </c>
      <c r="B17" s="34">
        <f>'2 классы'!B19</f>
        <v>0</v>
      </c>
      <c r="C17" s="34">
        <f>'2 классы'!C19</f>
        <v>0</v>
      </c>
      <c r="D17" s="34">
        <f>'2 классы'!D19</f>
        <v>0</v>
      </c>
      <c r="E17" s="34">
        <f>'2 классы'!E19</f>
        <v>0</v>
      </c>
      <c r="F17" s="34">
        <f>'2 классы'!F19</f>
        <v>0</v>
      </c>
      <c r="G17" s="34">
        <f>'2 классы'!G19</f>
        <v>0</v>
      </c>
      <c r="H17" s="34">
        <f>'2 классы'!H19</f>
        <v>0</v>
      </c>
      <c r="I17" s="35"/>
      <c r="J17" s="35"/>
      <c r="K17" s="35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 t="s">
        <v>40</v>
      </c>
      <c r="AC17" s="37">
        <f>'2 классы'!B23</f>
        <v>0</v>
      </c>
      <c r="AD17" s="37">
        <f>'2 классы'!C23</f>
        <v>0</v>
      </c>
      <c r="AE17" s="37">
        <f>'2 классы'!D23</f>
        <v>0</v>
      </c>
      <c r="AF17" s="37">
        <f>'2 классы'!E23</f>
        <v>0</v>
      </c>
      <c r="AG17" s="37">
        <f>'2 классы'!F23</f>
        <v>0</v>
      </c>
      <c r="AH17" s="37"/>
    </row>
    <row r="18" spans="1:34" ht="31.5" customHeight="1">
      <c r="A18" s="34" t="str">
        <f>'2 классы'!P26</f>
        <v>2 В</v>
      </c>
      <c r="B18" s="34">
        <f>'2 классы'!B31</f>
        <v>0</v>
      </c>
      <c r="C18" s="34">
        <f>'2 классы'!C31</f>
        <v>0</v>
      </c>
      <c r="D18" s="34">
        <f>'2 классы'!D31</f>
        <v>0</v>
      </c>
      <c r="E18" s="34">
        <f>'2 классы'!E31</f>
        <v>0</v>
      </c>
      <c r="F18" s="34">
        <f>'2 классы'!F31</f>
        <v>0</v>
      </c>
      <c r="G18" s="34">
        <f>'2 классы'!G19</f>
        <v>0</v>
      </c>
      <c r="H18" s="34">
        <f>'2 классы'!H31</f>
        <v>0</v>
      </c>
      <c r="I18" s="35"/>
      <c r="J18" s="35"/>
      <c r="K18" s="35"/>
      <c r="L18" s="35"/>
      <c r="M18" s="3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 t="s">
        <v>41</v>
      </c>
      <c r="AC18" s="37">
        <f>'2 классы'!B35</f>
        <v>0</v>
      </c>
      <c r="AD18" s="37">
        <f>'2 классы'!C35</f>
        <v>0</v>
      </c>
      <c r="AE18" s="37">
        <f>'2 классы'!D35</f>
        <v>0</v>
      </c>
      <c r="AF18" s="37">
        <f>'2 классы'!E35</f>
        <v>0</v>
      </c>
      <c r="AG18" s="37">
        <f>'2 классы'!F35</f>
        <v>0</v>
      </c>
      <c r="AH18" s="37"/>
    </row>
    <row r="19" spans="1:34" ht="31.5" customHeight="1">
      <c r="A19" s="38" t="s">
        <v>37</v>
      </c>
      <c r="B19" s="39">
        <f t="shared" ref="B19:H19" si="4">AVERAGE(B16:B18)</f>
        <v>0</v>
      </c>
      <c r="C19" s="39">
        <f t="shared" si="4"/>
        <v>0</v>
      </c>
      <c r="D19" s="39">
        <f t="shared" si="4"/>
        <v>0</v>
      </c>
      <c r="E19" s="39">
        <f t="shared" si="4"/>
        <v>0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5"/>
      <c r="J19" s="35"/>
      <c r="K19" s="35"/>
      <c r="L19" s="35"/>
      <c r="M19" s="3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>
        <f t="shared" ref="AC19:AG19" si="5">SUM(AC16:AC18)</f>
        <v>0</v>
      </c>
      <c r="AD19" s="37">
        <f t="shared" si="5"/>
        <v>0</v>
      </c>
      <c r="AE19" s="37">
        <f t="shared" si="5"/>
        <v>0</v>
      </c>
      <c r="AF19" s="37">
        <f t="shared" si="5"/>
        <v>0</v>
      </c>
      <c r="AG19" s="37">
        <f t="shared" si="5"/>
        <v>0</v>
      </c>
      <c r="AH19" s="37">
        <f t="shared" ref="AH19:AH20" si="6">SUM(AC19:AG19)</f>
        <v>0</v>
      </c>
    </row>
    <row r="20" spans="1:34" ht="18.75" customHeight="1">
      <c r="A20" s="42"/>
      <c r="B20" s="15"/>
      <c r="C20" s="15"/>
      <c r="D20" s="15"/>
      <c r="E20" s="15"/>
      <c r="F20" s="15"/>
      <c r="G20" s="15"/>
      <c r="H20" s="15"/>
      <c r="I20" s="28"/>
      <c r="J20" s="28"/>
      <c r="K20" s="28"/>
      <c r="L20" s="28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40" t="e">
        <f>AC19/AH19</f>
        <v>#DIV/0!</v>
      </c>
      <c r="AD20" s="40" t="e">
        <f>AD19/AH19</f>
        <v>#DIV/0!</v>
      </c>
      <c r="AE20" s="40" t="e">
        <f>AE19/AH19</f>
        <v>#DIV/0!</v>
      </c>
      <c r="AF20" s="40" t="e">
        <f>AF19/AH19</f>
        <v>#DIV/0!</v>
      </c>
      <c r="AG20" s="40" t="e">
        <f>AG19/AH19</f>
        <v>#DIV/0!</v>
      </c>
      <c r="AH20" s="40" t="e">
        <f t="shared" si="6"/>
        <v>#DIV/0!</v>
      </c>
    </row>
    <row r="21" spans="1:34" ht="18.75" customHeight="1">
      <c r="A21" s="42"/>
      <c r="B21" s="15"/>
      <c r="C21" s="15"/>
      <c r="D21" s="15"/>
      <c r="E21" s="15"/>
      <c r="F21" s="15"/>
      <c r="G21" s="15"/>
      <c r="H21" s="15"/>
      <c r="I21" s="28"/>
      <c r="J21" s="28"/>
      <c r="K21" s="28"/>
      <c r="L21" s="28"/>
      <c r="M21" s="2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0"/>
    </row>
    <row r="22" spans="1:34" ht="18.75" customHeight="1">
      <c r="A22" s="28"/>
      <c r="B22" s="28"/>
      <c r="C22" s="28"/>
      <c r="D22" s="115" t="s">
        <v>42</v>
      </c>
      <c r="E22" s="9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 t="str">
        <f>D22</f>
        <v>3 классы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0"/>
    </row>
    <row r="23" spans="1:34" ht="18.75" customHeight="1">
      <c r="A23" s="109" t="s">
        <v>32</v>
      </c>
      <c r="B23" s="110" t="str">
        <f t="shared" ref="B23:H23" si="7">B14</f>
        <v>Гражданско-патриотическое воспитание</v>
      </c>
      <c r="C23" s="110" t="str">
        <f t="shared" si="7"/>
        <v>Духовно-нравственное воспитание</v>
      </c>
      <c r="D23" s="110" t="str">
        <f t="shared" si="7"/>
        <v>Эстетическое воспитания</v>
      </c>
      <c r="E23" s="110" t="str">
        <f t="shared" si="7"/>
        <v>Физическое воспитание</v>
      </c>
      <c r="F23" s="110" t="str">
        <f t="shared" si="7"/>
        <v>Трудовое воспитание</v>
      </c>
      <c r="G23" s="110" t="str">
        <f t="shared" si="7"/>
        <v>Экологическое воспитание</v>
      </c>
      <c r="H23" s="110" t="str">
        <f t="shared" si="7"/>
        <v>Ценность научного познания</v>
      </c>
      <c r="I23" s="28"/>
      <c r="J23" s="116" t="s">
        <v>2</v>
      </c>
      <c r="K23" s="103"/>
      <c r="L23" s="103"/>
      <c r="M23" s="103"/>
      <c r="N23" s="103"/>
      <c r="O23" s="103"/>
      <c r="P23" s="103"/>
      <c r="Q23" s="103"/>
      <c r="R23" s="28"/>
      <c r="S23" s="116" t="str">
        <f>S14</f>
        <v>Количество обучающихся 
по уровням сформированности результата (%)</v>
      </c>
      <c r="T23" s="103"/>
      <c r="U23" s="103"/>
      <c r="V23" s="103"/>
      <c r="W23" s="103"/>
      <c r="X23" s="103"/>
      <c r="Y23" s="103"/>
      <c r="Z23" s="103"/>
      <c r="AA23" s="28"/>
      <c r="AB23" s="28"/>
      <c r="AC23" s="28"/>
      <c r="AD23" s="28"/>
      <c r="AE23" s="28"/>
      <c r="AF23" s="28"/>
      <c r="AG23" s="28"/>
      <c r="AH23" s="30"/>
    </row>
    <row r="24" spans="1:34" ht="18.75" customHeight="1">
      <c r="A24" s="96"/>
      <c r="B24" s="96"/>
      <c r="C24" s="96"/>
      <c r="D24" s="96"/>
      <c r="E24" s="96"/>
      <c r="F24" s="96"/>
      <c r="G24" s="96"/>
      <c r="H24" s="96"/>
      <c r="I24" s="28"/>
      <c r="J24" s="103"/>
      <c r="K24" s="103"/>
      <c r="L24" s="103"/>
      <c r="M24" s="103"/>
      <c r="N24" s="103"/>
      <c r="O24" s="103"/>
      <c r="P24" s="103"/>
      <c r="Q24" s="103"/>
      <c r="R24" s="28"/>
      <c r="S24" s="103"/>
      <c r="T24" s="103"/>
      <c r="U24" s="103"/>
      <c r="V24" s="103"/>
      <c r="W24" s="103"/>
      <c r="X24" s="103"/>
      <c r="Y24" s="103"/>
      <c r="Z24" s="103"/>
      <c r="AA24" s="28"/>
      <c r="AB24" s="28"/>
      <c r="AC24" s="28" t="s">
        <v>33</v>
      </c>
      <c r="AD24" s="28" t="s">
        <v>13</v>
      </c>
      <c r="AE24" s="28" t="s">
        <v>14</v>
      </c>
      <c r="AF24" s="28" t="s">
        <v>16</v>
      </c>
      <c r="AG24" s="28" t="s">
        <v>17</v>
      </c>
      <c r="AH24" s="30"/>
    </row>
    <row r="25" spans="1:34" ht="31.5" customHeight="1">
      <c r="A25" s="34" t="str">
        <f>'3 классы'!P4</f>
        <v>3 А</v>
      </c>
      <c r="B25" s="34">
        <f>'3 классы'!B8</f>
        <v>0</v>
      </c>
      <c r="C25" s="34">
        <f>'3 классы'!C8</f>
        <v>0</v>
      </c>
      <c r="D25" s="34">
        <f>'3 классы'!D8</f>
        <v>0</v>
      </c>
      <c r="E25" s="34">
        <f>'3 классы'!E8</f>
        <v>0</v>
      </c>
      <c r="F25" s="34">
        <f>'3 классы'!F8</f>
        <v>0</v>
      </c>
      <c r="G25" s="34">
        <f>'3 классы'!G8</f>
        <v>0</v>
      </c>
      <c r="H25" s="34">
        <f>'3 классы'!H8</f>
        <v>0</v>
      </c>
      <c r="I25" s="35"/>
      <c r="J25" s="35"/>
      <c r="K25" s="35"/>
      <c r="L25" s="35"/>
      <c r="M25" s="3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 t="s">
        <v>43</v>
      </c>
      <c r="AC25" s="37">
        <f>'3 классы'!B12</f>
        <v>0</v>
      </c>
      <c r="AD25" s="37">
        <f>'3 классы'!C12</f>
        <v>0</v>
      </c>
      <c r="AE25" s="37">
        <f>'3 классы'!D12</f>
        <v>0</v>
      </c>
      <c r="AF25" s="37">
        <f>'3 классы'!E23</f>
        <v>0</v>
      </c>
      <c r="AG25" s="37">
        <f>'3 классы'!F12</f>
        <v>0</v>
      </c>
      <c r="AH25" s="37"/>
    </row>
    <row r="26" spans="1:34" ht="31.5" customHeight="1">
      <c r="A26" s="34" t="str">
        <f>'3 классы'!P15</f>
        <v>3 Б</v>
      </c>
      <c r="B26" s="34">
        <f>'3 классы'!B19</f>
        <v>0</v>
      </c>
      <c r="C26" s="34">
        <f>'3 классы'!C19</f>
        <v>0</v>
      </c>
      <c r="D26" s="34">
        <f>'3 классы'!D19</f>
        <v>0</v>
      </c>
      <c r="E26" s="34">
        <f>'3 классы'!E19</f>
        <v>0</v>
      </c>
      <c r="F26" s="34">
        <f>'3 классы'!F19</f>
        <v>0</v>
      </c>
      <c r="G26" s="34">
        <f>'3 классы'!G19</f>
        <v>0</v>
      </c>
      <c r="H26" s="34">
        <f>'3 классы'!H19</f>
        <v>0</v>
      </c>
      <c r="I26" s="35"/>
      <c r="J26" s="35"/>
      <c r="K26" s="35"/>
      <c r="L26" s="35"/>
      <c r="M26" s="3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 t="s">
        <v>44</v>
      </c>
      <c r="AC26" s="37">
        <f>'3 классы'!B23</f>
        <v>0</v>
      </c>
      <c r="AD26" s="37">
        <f>'3 классы'!C23</f>
        <v>0</v>
      </c>
      <c r="AE26" s="37">
        <f>'3 классы'!D23</f>
        <v>0</v>
      </c>
      <c r="AF26" s="37">
        <f>'3 классы'!E23</f>
        <v>0</v>
      </c>
      <c r="AG26" s="37">
        <f>'3 классы'!F23</f>
        <v>0</v>
      </c>
      <c r="AH26" s="37"/>
    </row>
    <row r="27" spans="1:34" ht="31.5" customHeight="1">
      <c r="A27" s="34" t="str">
        <f>'3 классы'!P26</f>
        <v>3 В</v>
      </c>
      <c r="B27" s="34">
        <f>'3 классы'!B31</f>
        <v>0</v>
      </c>
      <c r="C27" s="34">
        <f>'3 классы'!C31</f>
        <v>0</v>
      </c>
      <c r="D27" s="34">
        <f>'3 классы'!D31</f>
        <v>0</v>
      </c>
      <c r="E27" s="34">
        <f>'3 классы'!E31</f>
        <v>0</v>
      </c>
      <c r="F27" s="34">
        <f>'3 классы'!F31</f>
        <v>0</v>
      </c>
      <c r="G27" s="34">
        <f>'3 классы'!G31</f>
        <v>0</v>
      </c>
      <c r="H27" s="34">
        <f>'3 классы'!H31</f>
        <v>0</v>
      </c>
      <c r="I27" s="35"/>
      <c r="J27" s="35"/>
      <c r="K27" s="35"/>
      <c r="L27" s="35"/>
      <c r="M27" s="3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 t="s">
        <v>45</v>
      </c>
      <c r="AC27" s="37">
        <f>'3 классы'!B35</f>
        <v>0</v>
      </c>
      <c r="AD27" s="37">
        <f>'3 классы'!C35</f>
        <v>0</v>
      </c>
      <c r="AE27" s="37">
        <f>'3 классы'!D35</f>
        <v>0</v>
      </c>
      <c r="AF27" s="37">
        <f>'3 классы'!E35</f>
        <v>0</v>
      </c>
      <c r="AG27" s="37">
        <f>'3 классы'!F35</f>
        <v>0</v>
      </c>
      <c r="AH27" s="37"/>
    </row>
    <row r="28" spans="1:34" ht="31.5" customHeight="1">
      <c r="A28" s="38" t="s">
        <v>37</v>
      </c>
      <c r="B28" s="39">
        <f t="shared" ref="B28:H28" si="8">AVERAGE(B25:B27)</f>
        <v>0</v>
      </c>
      <c r="C28" s="39">
        <f t="shared" si="8"/>
        <v>0</v>
      </c>
      <c r="D28" s="39">
        <f t="shared" si="8"/>
        <v>0</v>
      </c>
      <c r="E28" s="39">
        <f t="shared" si="8"/>
        <v>0</v>
      </c>
      <c r="F28" s="39">
        <f t="shared" si="8"/>
        <v>0</v>
      </c>
      <c r="G28" s="39">
        <f t="shared" si="8"/>
        <v>0</v>
      </c>
      <c r="H28" s="39">
        <f t="shared" si="8"/>
        <v>0</v>
      </c>
      <c r="I28" s="35"/>
      <c r="J28" s="35"/>
      <c r="K28" s="35"/>
      <c r="L28" s="35"/>
      <c r="M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>
        <f t="shared" ref="AC28:AG28" si="9">SUM(AC25:AC27)</f>
        <v>0</v>
      </c>
      <c r="AD28" s="37">
        <f t="shared" si="9"/>
        <v>0</v>
      </c>
      <c r="AE28" s="37">
        <f t="shared" si="9"/>
        <v>0</v>
      </c>
      <c r="AF28" s="37">
        <f t="shared" si="9"/>
        <v>0</v>
      </c>
      <c r="AG28" s="37">
        <f t="shared" si="9"/>
        <v>0</v>
      </c>
      <c r="AH28" s="37">
        <f t="shared" ref="AH28:AH29" si="10">SUM(AC28:AG28)</f>
        <v>0</v>
      </c>
    </row>
    <row r="29" spans="1:34" ht="18.75" customHeight="1">
      <c r="A29" s="42"/>
      <c r="B29" s="15"/>
      <c r="C29" s="15"/>
      <c r="D29" s="15"/>
      <c r="E29" s="15"/>
      <c r="F29" s="15"/>
      <c r="G29" s="15"/>
      <c r="H29" s="15"/>
      <c r="I29" s="28"/>
      <c r="J29" s="28"/>
      <c r="K29" s="28"/>
      <c r="L29" s="28"/>
      <c r="M29" s="2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40" t="e">
        <f>AC28/AH28</f>
        <v>#DIV/0!</v>
      </c>
      <c r="AD29" s="40" t="e">
        <f>AD28/AH28</f>
        <v>#DIV/0!</v>
      </c>
      <c r="AE29" s="40" t="e">
        <f>AE28/AH28</f>
        <v>#DIV/0!</v>
      </c>
      <c r="AF29" s="40" t="e">
        <f>AF28/AH28</f>
        <v>#DIV/0!</v>
      </c>
      <c r="AG29" s="40" t="e">
        <f>AG28/AH28</f>
        <v>#DIV/0!</v>
      </c>
      <c r="AH29" s="40" t="e">
        <f t="shared" si="10"/>
        <v>#DIV/0!</v>
      </c>
    </row>
    <row r="30" spans="1:34" ht="18.75" customHeight="1">
      <c r="A30" s="42"/>
      <c r="B30" s="15"/>
      <c r="C30" s="15"/>
      <c r="D30" s="15"/>
      <c r="E30" s="15"/>
      <c r="F30" s="15"/>
      <c r="G30" s="15"/>
      <c r="H30" s="15"/>
      <c r="I30" s="28"/>
      <c r="J30" s="28"/>
      <c r="K30" s="28"/>
      <c r="L30" s="28"/>
      <c r="M30" s="2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0"/>
    </row>
    <row r="31" spans="1:34" ht="18.75" customHeight="1">
      <c r="A31" s="28"/>
      <c r="B31" s="28"/>
      <c r="C31" s="28"/>
      <c r="D31" s="115" t="s">
        <v>46</v>
      </c>
      <c r="E31" s="9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 t="str">
        <f>D31</f>
        <v>4 классы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0"/>
    </row>
    <row r="32" spans="1:34" ht="18.75" customHeight="1">
      <c r="A32" s="109" t="str">
        <f t="shared" ref="A32:H32" si="11">A23</f>
        <v>Класс</v>
      </c>
      <c r="B32" s="110" t="str">
        <f t="shared" si="11"/>
        <v>Гражданско-патриотическое воспитание</v>
      </c>
      <c r="C32" s="110" t="str">
        <f t="shared" si="11"/>
        <v>Духовно-нравственное воспитание</v>
      </c>
      <c r="D32" s="110" t="str">
        <f t="shared" si="11"/>
        <v>Эстетическое воспитания</v>
      </c>
      <c r="E32" s="110" t="str">
        <f t="shared" si="11"/>
        <v>Физическое воспитание</v>
      </c>
      <c r="F32" s="110" t="str">
        <f t="shared" si="11"/>
        <v>Трудовое воспитание</v>
      </c>
      <c r="G32" s="110" t="str">
        <f t="shared" si="11"/>
        <v>Экологическое воспитание</v>
      </c>
      <c r="H32" s="110" t="str">
        <f t="shared" si="11"/>
        <v>Ценность научного познания</v>
      </c>
      <c r="I32" s="28"/>
      <c r="J32" s="116" t="s">
        <v>2</v>
      </c>
      <c r="K32" s="103"/>
      <c r="L32" s="103"/>
      <c r="M32" s="103"/>
      <c r="N32" s="103"/>
      <c r="O32" s="103"/>
      <c r="P32" s="103"/>
      <c r="Q32" s="103"/>
      <c r="R32" s="28"/>
      <c r="S32" s="116" t="str">
        <f>S23</f>
        <v>Количество обучающихся 
по уровням сформированности результата (%)</v>
      </c>
      <c r="T32" s="103"/>
      <c r="U32" s="103"/>
      <c r="V32" s="103"/>
      <c r="W32" s="103"/>
      <c r="X32" s="103"/>
      <c r="Y32" s="103"/>
      <c r="Z32" s="103"/>
      <c r="AA32" s="28"/>
      <c r="AB32" s="28"/>
      <c r="AC32" s="28"/>
      <c r="AD32" s="28"/>
      <c r="AE32" s="28"/>
      <c r="AF32" s="28"/>
      <c r="AG32" s="28"/>
      <c r="AH32" s="30"/>
    </row>
    <row r="33" spans="1:34" ht="18.75" customHeight="1">
      <c r="A33" s="96"/>
      <c r="B33" s="96"/>
      <c r="C33" s="96"/>
      <c r="D33" s="96"/>
      <c r="E33" s="96"/>
      <c r="F33" s="96"/>
      <c r="G33" s="96"/>
      <c r="H33" s="96"/>
      <c r="I33" s="28"/>
      <c r="J33" s="103"/>
      <c r="K33" s="103"/>
      <c r="L33" s="103"/>
      <c r="M33" s="103"/>
      <c r="N33" s="103"/>
      <c r="O33" s="103"/>
      <c r="P33" s="103"/>
      <c r="Q33" s="103"/>
      <c r="R33" s="28"/>
      <c r="S33" s="103"/>
      <c r="T33" s="103"/>
      <c r="U33" s="103"/>
      <c r="V33" s="103"/>
      <c r="W33" s="103"/>
      <c r="X33" s="103"/>
      <c r="Y33" s="103"/>
      <c r="Z33" s="103"/>
      <c r="AA33" s="28"/>
      <c r="AB33" s="28"/>
      <c r="AC33" s="28" t="s">
        <v>33</v>
      </c>
      <c r="AD33" s="28" t="s">
        <v>13</v>
      </c>
      <c r="AE33" s="28" t="s">
        <v>14</v>
      </c>
      <c r="AF33" s="28" t="s">
        <v>16</v>
      </c>
      <c r="AG33" s="28" t="s">
        <v>17</v>
      </c>
      <c r="AH33" s="30"/>
    </row>
    <row r="34" spans="1:34" ht="31.5" customHeight="1">
      <c r="A34" s="34" t="str">
        <f>'4 классы'!P4</f>
        <v>4 А</v>
      </c>
      <c r="B34" s="34">
        <f>'4 классы'!B8</f>
        <v>0</v>
      </c>
      <c r="C34" s="34">
        <f>'4 классы'!C8</f>
        <v>0</v>
      </c>
      <c r="D34" s="34">
        <f>'4 классы'!D8</f>
        <v>0</v>
      </c>
      <c r="E34" s="34">
        <f>'4 классы'!E8</f>
        <v>0</v>
      </c>
      <c r="F34" s="34">
        <f>'4 классы'!F8</f>
        <v>0</v>
      </c>
      <c r="G34" s="34">
        <f>'4 классы'!G8</f>
        <v>0</v>
      </c>
      <c r="H34" s="34">
        <f>'4 классы'!H8</f>
        <v>0</v>
      </c>
      <c r="I34" s="35"/>
      <c r="J34" s="35"/>
      <c r="K34" s="35"/>
      <c r="L34" s="35"/>
      <c r="M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 t="s">
        <v>47</v>
      </c>
      <c r="AC34" s="37">
        <f>'4 классы'!B12</f>
        <v>0</v>
      </c>
      <c r="AD34" s="37">
        <f>'4 классы'!C12</f>
        <v>0</v>
      </c>
      <c r="AE34" s="37">
        <f>'4 классы'!D12</f>
        <v>0</v>
      </c>
      <c r="AF34" s="37">
        <f>'4 классы'!E12</f>
        <v>0</v>
      </c>
      <c r="AG34" s="37">
        <f>'4 классы'!F12</f>
        <v>0</v>
      </c>
      <c r="AH34" s="37"/>
    </row>
    <row r="35" spans="1:34" ht="31.5" customHeight="1">
      <c r="A35" s="34" t="str">
        <f>'4 классы'!P15</f>
        <v>4 Б</v>
      </c>
      <c r="B35" s="34">
        <f>'4 классы'!B19</f>
        <v>0</v>
      </c>
      <c r="C35" s="34">
        <f>'4 классы'!C19</f>
        <v>0</v>
      </c>
      <c r="D35" s="34">
        <f>'4 классы'!D19</f>
        <v>0</v>
      </c>
      <c r="E35" s="34">
        <f>'4 классы'!E19</f>
        <v>0</v>
      </c>
      <c r="F35" s="34">
        <f>'4 классы'!F19</f>
        <v>0</v>
      </c>
      <c r="G35" s="34">
        <f>'4 классы'!G19</f>
        <v>0</v>
      </c>
      <c r="H35" s="34">
        <f>'4 классы'!H19</f>
        <v>0</v>
      </c>
      <c r="I35" s="35"/>
      <c r="J35" s="35"/>
      <c r="K35" s="35"/>
      <c r="L35" s="35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 t="s">
        <v>48</v>
      </c>
      <c r="AC35" s="37">
        <f>'4 классы'!B23</f>
        <v>0</v>
      </c>
      <c r="AD35" s="37">
        <f>'4 классы'!C23</f>
        <v>0</v>
      </c>
      <c r="AE35" s="37">
        <f>'4 классы'!D23</f>
        <v>0</v>
      </c>
      <c r="AF35" s="37">
        <f>'4 классы'!E23</f>
        <v>0</v>
      </c>
      <c r="AG35" s="37">
        <f>'4 классы'!F23</f>
        <v>0</v>
      </c>
      <c r="AH35" s="37"/>
    </row>
    <row r="36" spans="1:34" ht="31.5" customHeight="1">
      <c r="A36" s="34" t="str">
        <f>'4 классы'!P26</f>
        <v>4 В</v>
      </c>
      <c r="B36" s="34">
        <f>'4 классы'!B31</f>
        <v>0</v>
      </c>
      <c r="C36" s="34">
        <f>'4 классы'!C31</f>
        <v>0</v>
      </c>
      <c r="D36" s="34">
        <f>'4 классы'!D31</f>
        <v>0</v>
      </c>
      <c r="E36" s="34">
        <f>'4 классы'!E31</f>
        <v>0</v>
      </c>
      <c r="F36" s="34">
        <f>'4 классы'!F31</f>
        <v>0</v>
      </c>
      <c r="G36" s="34">
        <f>'4 классы'!G31</f>
        <v>0</v>
      </c>
      <c r="H36" s="34">
        <f>'4 классы'!H31</f>
        <v>0</v>
      </c>
      <c r="I36" s="35"/>
      <c r="J36" s="35"/>
      <c r="K36" s="35"/>
      <c r="L36" s="35"/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 t="s">
        <v>49</v>
      </c>
      <c r="AC36" s="37">
        <f>'4 классы'!B35</f>
        <v>0</v>
      </c>
      <c r="AD36" s="37">
        <f>'4 классы'!C35</f>
        <v>0</v>
      </c>
      <c r="AE36" s="37">
        <f>'4 классы'!D35</f>
        <v>0</v>
      </c>
      <c r="AF36" s="37">
        <f>'4 классы'!E35</f>
        <v>0</v>
      </c>
      <c r="AG36" s="37">
        <f>'4 классы'!F35</f>
        <v>0</v>
      </c>
      <c r="AH36" s="37"/>
    </row>
    <row r="37" spans="1:34" ht="31.5" customHeight="1">
      <c r="A37" s="38" t="s">
        <v>37</v>
      </c>
      <c r="B37" s="39">
        <f t="shared" ref="B37:H37" si="12">AVERAGE(B34:B36)</f>
        <v>0</v>
      </c>
      <c r="C37" s="39">
        <f t="shared" si="12"/>
        <v>0</v>
      </c>
      <c r="D37" s="39">
        <f t="shared" si="12"/>
        <v>0</v>
      </c>
      <c r="E37" s="39">
        <f t="shared" si="12"/>
        <v>0</v>
      </c>
      <c r="F37" s="39">
        <f t="shared" si="12"/>
        <v>0</v>
      </c>
      <c r="G37" s="39">
        <f t="shared" si="12"/>
        <v>0</v>
      </c>
      <c r="H37" s="39">
        <f t="shared" si="12"/>
        <v>0</v>
      </c>
      <c r="I37" s="43"/>
      <c r="J37" s="35"/>
      <c r="K37" s="35"/>
      <c r="L37" s="35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>
        <f t="shared" ref="AC37:AG37" si="13">SUM(AC34:AC36)</f>
        <v>0</v>
      </c>
      <c r="AD37" s="37">
        <f t="shared" si="13"/>
        <v>0</v>
      </c>
      <c r="AE37" s="37">
        <f t="shared" si="13"/>
        <v>0</v>
      </c>
      <c r="AF37" s="37">
        <f t="shared" si="13"/>
        <v>0</v>
      </c>
      <c r="AG37" s="37">
        <f t="shared" si="13"/>
        <v>0</v>
      </c>
      <c r="AH37" s="37">
        <f t="shared" ref="AH37:AH38" si="14">SUM(AC37:AG37)</f>
        <v>0</v>
      </c>
    </row>
    <row r="38" spans="1:34" ht="18.75" customHeight="1">
      <c r="A38" s="42"/>
      <c r="B38" s="15"/>
      <c r="C38" s="15"/>
      <c r="D38" s="15"/>
      <c r="E38" s="15"/>
      <c r="F38" s="15"/>
      <c r="G38" s="15"/>
      <c r="H38" s="15"/>
      <c r="I38" s="15"/>
      <c r="J38" s="28"/>
      <c r="K38" s="28"/>
      <c r="L38" s="28"/>
      <c r="M38" s="29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40" t="e">
        <f>AC37/AH37</f>
        <v>#DIV/0!</v>
      </c>
      <c r="AD38" s="40" t="e">
        <f>AD37/AH37</f>
        <v>#DIV/0!</v>
      </c>
      <c r="AE38" s="40" t="e">
        <f>AE37/AH37</f>
        <v>#DIV/0!</v>
      </c>
      <c r="AF38" s="40" t="e">
        <f>AF37/AH37</f>
        <v>#DIV/0!</v>
      </c>
      <c r="AG38" s="40" t="e">
        <f>AG37/AH37</f>
        <v>#DIV/0!</v>
      </c>
      <c r="AH38" s="40" t="e">
        <f t="shared" si="14"/>
        <v>#DIV/0!</v>
      </c>
    </row>
    <row r="39" spans="1:34" ht="18.75" customHeight="1">
      <c r="A39" s="42"/>
      <c r="B39" s="15"/>
      <c r="C39" s="15"/>
      <c r="D39" s="15"/>
      <c r="E39" s="15"/>
      <c r="F39" s="15"/>
      <c r="G39" s="15"/>
      <c r="H39" s="15"/>
      <c r="I39" s="28"/>
      <c r="J39" s="28"/>
      <c r="K39" s="28"/>
      <c r="L39" s="28"/>
      <c r="M39" s="29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0"/>
    </row>
    <row r="40" spans="1:34" ht="18.75" customHeight="1">
      <c r="A40" s="42"/>
      <c r="B40" s="15"/>
      <c r="C40" s="15"/>
      <c r="D40" s="118" t="s">
        <v>50</v>
      </c>
      <c r="E40" s="98"/>
      <c r="F40" s="15"/>
      <c r="G40" s="15"/>
      <c r="H40" s="15"/>
      <c r="I40" s="28"/>
      <c r="J40" s="28"/>
      <c r="K40" s="28"/>
      <c r="L40" s="28"/>
      <c r="M40" s="29"/>
      <c r="N40" s="28"/>
      <c r="O40" s="28"/>
      <c r="P40" s="28"/>
      <c r="Q40" s="117" t="str">
        <f>D40</f>
        <v>УРОВЕНЬ НОО</v>
      </c>
      <c r="R40" s="103"/>
      <c r="S40" s="103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0"/>
    </row>
    <row r="41" spans="1:34" ht="18.75" customHeight="1">
      <c r="A41" s="111" t="s">
        <v>51</v>
      </c>
      <c r="B41" s="112" t="str">
        <f t="shared" ref="B41:H41" si="15">B32</f>
        <v>Гражданско-патриотическое воспитание</v>
      </c>
      <c r="C41" s="112" t="str">
        <f t="shared" si="15"/>
        <v>Духовно-нравственное воспитание</v>
      </c>
      <c r="D41" s="112" t="str">
        <f t="shared" si="15"/>
        <v>Эстетическое воспитания</v>
      </c>
      <c r="E41" s="112" t="str">
        <f t="shared" si="15"/>
        <v>Физическое воспитание</v>
      </c>
      <c r="F41" s="112" t="str">
        <f t="shared" si="15"/>
        <v>Трудовое воспитание</v>
      </c>
      <c r="G41" s="112" t="str">
        <f t="shared" si="15"/>
        <v>Экологическое воспитание</v>
      </c>
      <c r="H41" s="112" t="str">
        <f t="shared" si="15"/>
        <v>Ценность научного познания</v>
      </c>
      <c r="I41" s="28"/>
      <c r="J41" s="116" t="s">
        <v>2</v>
      </c>
      <c r="K41" s="103"/>
      <c r="L41" s="103"/>
      <c r="M41" s="103"/>
      <c r="N41" s="103"/>
      <c r="O41" s="103"/>
      <c r="P41" s="103"/>
      <c r="Q41" s="103"/>
      <c r="R41" s="28"/>
      <c r="S41" s="116" t="str">
        <f>S32</f>
        <v>Количество обучающихся 
по уровням сформированности результата (%)</v>
      </c>
      <c r="T41" s="103"/>
      <c r="U41" s="103"/>
      <c r="V41" s="103"/>
      <c r="W41" s="103"/>
      <c r="X41" s="103"/>
      <c r="Y41" s="103"/>
      <c r="Z41" s="103"/>
      <c r="AA41" s="28"/>
      <c r="AB41" s="28"/>
      <c r="AC41" s="28"/>
      <c r="AD41" s="28"/>
      <c r="AE41" s="28"/>
      <c r="AF41" s="28"/>
      <c r="AG41" s="28"/>
      <c r="AH41" s="30"/>
    </row>
    <row r="42" spans="1:34" ht="18.75" customHeight="1">
      <c r="A42" s="99"/>
      <c r="B42" s="99"/>
      <c r="C42" s="99"/>
      <c r="D42" s="99"/>
      <c r="E42" s="99"/>
      <c r="F42" s="99"/>
      <c r="G42" s="99"/>
      <c r="H42" s="99"/>
      <c r="I42" s="28"/>
      <c r="J42" s="103"/>
      <c r="K42" s="103"/>
      <c r="L42" s="103"/>
      <c r="M42" s="103"/>
      <c r="N42" s="103"/>
      <c r="O42" s="103"/>
      <c r="P42" s="103"/>
      <c r="Q42" s="103"/>
      <c r="R42" s="28"/>
      <c r="S42" s="103"/>
      <c r="T42" s="103"/>
      <c r="U42" s="103"/>
      <c r="V42" s="103"/>
      <c r="W42" s="103"/>
      <c r="X42" s="103"/>
      <c r="Y42" s="103"/>
      <c r="Z42" s="103"/>
      <c r="AA42" s="28"/>
      <c r="AB42" s="28"/>
      <c r="AC42" s="28"/>
      <c r="AD42" s="28"/>
      <c r="AE42" s="28"/>
      <c r="AF42" s="28"/>
      <c r="AG42" s="28"/>
      <c r="AH42" s="30"/>
    </row>
    <row r="43" spans="1:34" ht="18.75" customHeight="1">
      <c r="A43" s="96"/>
      <c r="B43" s="96"/>
      <c r="C43" s="96"/>
      <c r="D43" s="96"/>
      <c r="E43" s="96"/>
      <c r="F43" s="96"/>
      <c r="G43" s="96"/>
      <c r="H43" s="96"/>
      <c r="I43" s="16"/>
      <c r="J43" s="16"/>
      <c r="K43" s="16"/>
      <c r="L43" s="16"/>
      <c r="M43" s="4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45"/>
    </row>
    <row r="44" spans="1:34" ht="30" customHeight="1">
      <c r="A44" s="39" t="s">
        <v>31</v>
      </c>
      <c r="B44" s="39">
        <f t="shared" ref="B44:H44" si="16">B10</f>
        <v>1.3333333333333333</v>
      </c>
      <c r="C44" s="39">
        <f t="shared" si="16"/>
        <v>1.6666666666666667</v>
      </c>
      <c r="D44" s="39">
        <f t="shared" si="16"/>
        <v>1</v>
      </c>
      <c r="E44" s="39">
        <f t="shared" si="16"/>
        <v>1.6666666666666667</v>
      </c>
      <c r="F44" s="39">
        <f t="shared" si="16"/>
        <v>1.6666666666666667</v>
      </c>
      <c r="G44" s="39">
        <f t="shared" si="16"/>
        <v>1.6666666666666667</v>
      </c>
      <c r="H44" s="39">
        <f t="shared" si="16"/>
        <v>1.6666666666666667</v>
      </c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8"/>
    </row>
    <row r="45" spans="1:34" ht="30" customHeight="1">
      <c r="A45" s="39" t="s">
        <v>38</v>
      </c>
      <c r="B45" s="39">
        <f t="shared" ref="B45:H45" si="17">B19</f>
        <v>0</v>
      </c>
      <c r="C45" s="39">
        <f t="shared" si="17"/>
        <v>0</v>
      </c>
      <c r="D45" s="39">
        <f t="shared" si="17"/>
        <v>0</v>
      </c>
      <c r="E45" s="39">
        <f t="shared" si="17"/>
        <v>0</v>
      </c>
      <c r="F45" s="39">
        <f t="shared" si="17"/>
        <v>0</v>
      </c>
      <c r="G45" s="39">
        <f t="shared" si="17"/>
        <v>0</v>
      </c>
      <c r="H45" s="39">
        <f t="shared" si="17"/>
        <v>0</v>
      </c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35"/>
      <c r="AC45" s="35" t="s">
        <v>33</v>
      </c>
      <c r="AD45" s="35" t="s">
        <v>13</v>
      </c>
      <c r="AE45" s="35" t="s">
        <v>14</v>
      </c>
      <c r="AF45" s="35" t="s">
        <v>16</v>
      </c>
      <c r="AG45" s="35" t="s">
        <v>17</v>
      </c>
      <c r="AH45" s="48"/>
    </row>
    <row r="46" spans="1:34" ht="30" customHeight="1">
      <c r="A46" s="39" t="s">
        <v>42</v>
      </c>
      <c r="B46" s="39">
        <f t="shared" ref="B46:H46" si="18">B28</f>
        <v>0</v>
      </c>
      <c r="C46" s="39">
        <f t="shared" si="18"/>
        <v>0</v>
      </c>
      <c r="D46" s="39">
        <f t="shared" si="18"/>
        <v>0</v>
      </c>
      <c r="E46" s="39">
        <f t="shared" si="18"/>
        <v>0</v>
      </c>
      <c r="F46" s="39">
        <f t="shared" si="18"/>
        <v>0</v>
      </c>
      <c r="G46" s="39">
        <f t="shared" si="18"/>
        <v>0</v>
      </c>
      <c r="H46" s="39">
        <f t="shared" si="18"/>
        <v>0</v>
      </c>
      <c r="I46" s="35"/>
      <c r="J46" s="35"/>
      <c r="K46" s="35"/>
      <c r="L46" s="35"/>
      <c r="M46" s="36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7">
        <v>1</v>
      </c>
      <c r="AC46" s="37">
        <f t="shared" ref="AC46:AG46" si="19">AC10</f>
        <v>3</v>
      </c>
      <c r="AD46" s="37">
        <f t="shared" si="19"/>
        <v>4</v>
      </c>
      <c r="AE46" s="37">
        <f t="shared" si="19"/>
        <v>8</v>
      </c>
      <c r="AF46" s="37">
        <f t="shared" si="19"/>
        <v>3</v>
      </c>
      <c r="AG46" s="37">
        <f t="shared" si="19"/>
        <v>5</v>
      </c>
      <c r="AH46" s="37"/>
    </row>
    <row r="47" spans="1:34" ht="30" customHeight="1">
      <c r="A47" s="39" t="s">
        <v>46</v>
      </c>
      <c r="B47" s="39">
        <f t="shared" ref="B47:H47" si="20">B37</f>
        <v>0</v>
      </c>
      <c r="C47" s="39">
        <f t="shared" si="20"/>
        <v>0</v>
      </c>
      <c r="D47" s="39">
        <f t="shared" si="20"/>
        <v>0</v>
      </c>
      <c r="E47" s="39">
        <f t="shared" si="20"/>
        <v>0</v>
      </c>
      <c r="F47" s="39">
        <f t="shared" si="20"/>
        <v>0</v>
      </c>
      <c r="G47" s="39">
        <f t="shared" si="20"/>
        <v>0</v>
      </c>
      <c r="H47" s="39">
        <f t="shared" si="20"/>
        <v>0</v>
      </c>
      <c r="I47" s="35"/>
      <c r="J47" s="35"/>
      <c r="K47" s="35"/>
      <c r="L47" s="35"/>
      <c r="M47" s="36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7">
        <v>2</v>
      </c>
      <c r="AC47" s="37">
        <f t="shared" ref="AC47:AG47" si="21">AC19</f>
        <v>0</v>
      </c>
      <c r="AD47" s="37">
        <f t="shared" si="21"/>
        <v>0</v>
      </c>
      <c r="AE47" s="37">
        <f t="shared" si="21"/>
        <v>0</v>
      </c>
      <c r="AF47" s="37">
        <f t="shared" si="21"/>
        <v>0</v>
      </c>
      <c r="AG47" s="37">
        <f t="shared" si="21"/>
        <v>0</v>
      </c>
      <c r="AH47" s="37"/>
    </row>
    <row r="48" spans="1:34" ht="30" customHeight="1">
      <c r="A48" s="49" t="s">
        <v>37</v>
      </c>
      <c r="B48" s="49">
        <f t="shared" ref="B48:H48" si="22">AVERAGE(B44:B47)</f>
        <v>0.33333333333333331</v>
      </c>
      <c r="C48" s="49">
        <f t="shared" si="22"/>
        <v>0.41666666666666669</v>
      </c>
      <c r="D48" s="49">
        <f t="shared" si="22"/>
        <v>0.25</v>
      </c>
      <c r="E48" s="49">
        <f t="shared" si="22"/>
        <v>0.41666666666666669</v>
      </c>
      <c r="F48" s="49">
        <f t="shared" si="22"/>
        <v>0.41666666666666669</v>
      </c>
      <c r="G48" s="49">
        <f t="shared" si="22"/>
        <v>0.41666666666666669</v>
      </c>
      <c r="H48" s="49">
        <f t="shared" si="22"/>
        <v>0.41666666666666669</v>
      </c>
      <c r="I48" s="35"/>
      <c r="J48" s="35"/>
      <c r="K48" s="35"/>
      <c r="L48" s="35"/>
      <c r="M48" s="36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48">
        <v>3</v>
      </c>
      <c r="AC48" s="48">
        <f t="shared" ref="AC48:AG48" si="23">AC28</f>
        <v>0</v>
      </c>
      <c r="AD48" s="48">
        <f t="shared" si="23"/>
        <v>0</v>
      </c>
      <c r="AE48" s="48">
        <f t="shared" si="23"/>
        <v>0</v>
      </c>
      <c r="AF48" s="48">
        <f t="shared" si="23"/>
        <v>0</v>
      </c>
      <c r="AG48" s="48">
        <f t="shared" si="23"/>
        <v>0</v>
      </c>
      <c r="AH48" s="37"/>
    </row>
    <row r="49" spans="1:34" ht="18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45">
        <v>4</v>
      </c>
      <c r="AC49" s="45">
        <f t="shared" ref="AC49:AG49" si="24">AC37</f>
        <v>0</v>
      </c>
      <c r="AD49" s="45">
        <f t="shared" si="24"/>
        <v>0</v>
      </c>
      <c r="AE49" s="45">
        <f t="shared" si="24"/>
        <v>0</v>
      </c>
      <c r="AF49" s="45">
        <f t="shared" si="24"/>
        <v>0</v>
      </c>
      <c r="AG49" s="45">
        <f t="shared" si="24"/>
        <v>0</v>
      </c>
      <c r="AH49" s="30"/>
    </row>
    <row r="50" spans="1:34" ht="18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45"/>
      <c r="AC50" s="45">
        <f t="shared" ref="AC50:AG50" si="25">SUM(AC46:AC49)</f>
        <v>3</v>
      </c>
      <c r="AD50" s="45">
        <f t="shared" si="25"/>
        <v>4</v>
      </c>
      <c r="AE50" s="45">
        <f t="shared" si="25"/>
        <v>8</v>
      </c>
      <c r="AF50" s="45">
        <f t="shared" si="25"/>
        <v>3</v>
      </c>
      <c r="AG50" s="45">
        <f t="shared" si="25"/>
        <v>5</v>
      </c>
      <c r="AH50" s="30">
        <f t="shared" ref="AH50:AH51" si="26">SUM(AC50:AG50)</f>
        <v>23</v>
      </c>
    </row>
    <row r="51" spans="1:34" ht="18.75" customHeight="1">
      <c r="A51" s="15"/>
      <c r="B51" s="15"/>
      <c r="C51" s="15"/>
      <c r="D51" s="15"/>
      <c r="E51" s="15"/>
      <c r="F51" s="15"/>
      <c r="G51" s="15"/>
      <c r="H51" s="15"/>
      <c r="I51" s="28"/>
      <c r="J51" s="28"/>
      <c r="K51" s="28"/>
      <c r="L51" s="28"/>
      <c r="M51" s="29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0">
        <f>AC50/AH50</f>
        <v>0.13043478260869565</v>
      </c>
      <c r="AD51" s="40">
        <f>AD50/AH50</f>
        <v>0.17391304347826086</v>
      </c>
      <c r="AE51" s="40">
        <f>AE50/AH50</f>
        <v>0.34782608695652173</v>
      </c>
      <c r="AF51" s="40">
        <f>AF50/AH50</f>
        <v>0.13043478260869565</v>
      </c>
      <c r="AG51" s="40">
        <f>AG50/AH50</f>
        <v>0.21739130434782608</v>
      </c>
      <c r="AH51" s="40">
        <f t="shared" si="26"/>
        <v>1</v>
      </c>
    </row>
    <row r="52" spans="1:34" ht="18.75" customHeight="1">
      <c r="A52" s="42"/>
      <c r="B52" s="15"/>
      <c r="C52" s="15"/>
      <c r="D52" s="15"/>
      <c r="E52" s="15"/>
      <c r="F52" s="15"/>
      <c r="G52" s="15"/>
      <c r="H52" s="15"/>
      <c r="I52" s="28"/>
      <c r="J52" s="28"/>
      <c r="K52" s="28"/>
      <c r="L52" s="28"/>
      <c r="M52" s="29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30"/>
    </row>
    <row r="53" spans="1:34" ht="18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30"/>
    </row>
    <row r="54" spans="1:34" ht="18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30"/>
    </row>
    <row r="55" spans="1:34" ht="18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30"/>
    </row>
    <row r="56" spans="1:34" ht="18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30"/>
    </row>
    <row r="57" spans="1:34" ht="22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30"/>
    </row>
    <row r="58" spans="1:34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30"/>
    </row>
    <row r="59" spans="1:34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30"/>
    </row>
    <row r="60" spans="1:34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0"/>
    </row>
    <row r="61" spans="1:34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30"/>
    </row>
    <row r="62" spans="1:34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0"/>
    </row>
    <row r="63" spans="1:34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30"/>
    </row>
    <row r="64" spans="1:34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30"/>
    </row>
    <row r="65" spans="1:34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30"/>
    </row>
    <row r="66" spans="1:34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30"/>
    </row>
    <row r="67" spans="1:34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30"/>
    </row>
    <row r="68" spans="1:34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0"/>
    </row>
    <row r="69" spans="1:34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0"/>
    </row>
    <row r="70" spans="1:34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0"/>
    </row>
    <row r="71" spans="1:34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30"/>
    </row>
    <row r="72" spans="1:34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9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0"/>
    </row>
    <row r="73" spans="1:34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9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0"/>
    </row>
    <row r="74" spans="1:34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9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0"/>
    </row>
    <row r="75" spans="1:34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0"/>
    </row>
    <row r="76" spans="1:34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0"/>
    </row>
    <row r="77" spans="1:34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30"/>
    </row>
    <row r="78" spans="1:34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30"/>
    </row>
    <row r="79" spans="1:34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9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30"/>
    </row>
    <row r="80" spans="1:34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0"/>
    </row>
    <row r="81" spans="1:34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0"/>
    </row>
    <row r="82" spans="1:34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0"/>
    </row>
    <row r="83" spans="1:34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9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0"/>
    </row>
    <row r="84" spans="1:3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9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0"/>
    </row>
    <row r="85" spans="1:34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0"/>
    </row>
    <row r="86" spans="1:34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9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0"/>
    </row>
    <row r="87" spans="1:34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9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0"/>
    </row>
    <row r="88" spans="1:34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30"/>
    </row>
    <row r="89" spans="1:34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9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0"/>
    </row>
    <row r="90" spans="1:34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9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30"/>
    </row>
    <row r="91" spans="1:34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9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0"/>
    </row>
    <row r="92" spans="1:34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9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30"/>
    </row>
    <row r="93" spans="1:34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9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0"/>
    </row>
    <row r="94" spans="1:34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9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0"/>
    </row>
    <row r="95" spans="1:34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9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30"/>
    </row>
    <row r="96" spans="1:34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9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0"/>
    </row>
    <row r="97" spans="1:34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9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0"/>
    </row>
    <row r="98" spans="1:34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9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0"/>
    </row>
    <row r="99" spans="1:34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9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0"/>
    </row>
    <row r="100" spans="1:34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9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0"/>
    </row>
  </sheetData>
  <mergeCells count="58">
    <mergeCell ref="H14:H15"/>
    <mergeCell ref="C5:C6"/>
    <mergeCell ref="J5:Q6"/>
    <mergeCell ref="F14:F15"/>
    <mergeCell ref="J14:Q15"/>
    <mergeCell ref="S32:Z33"/>
    <mergeCell ref="S41:Z42"/>
    <mergeCell ref="Q40:S40"/>
    <mergeCell ref="B5:B6"/>
    <mergeCell ref="J41:Q42"/>
    <mergeCell ref="S5:Z6"/>
    <mergeCell ref="S14:Z15"/>
    <mergeCell ref="S23:Z24"/>
    <mergeCell ref="B32:B33"/>
    <mergeCell ref="C32:C33"/>
    <mergeCell ref="B41:B43"/>
    <mergeCell ref="C41:C43"/>
    <mergeCell ref="D41:D43"/>
    <mergeCell ref="E41:E43"/>
    <mergeCell ref="F41:F43"/>
    <mergeCell ref="D40:E40"/>
    <mergeCell ref="A1:H1"/>
    <mergeCell ref="D2:E2"/>
    <mergeCell ref="D4:E4"/>
    <mergeCell ref="H32:H33"/>
    <mergeCell ref="J23:Q24"/>
    <mergeCell ref="J32:Q33"/>
    <mergeCell ref="D31:E31"/>
    <mergeCell ref="D13:E13"/>
    <mergeCell ref="D22:E22"/>
    <mergeCell ref="D14:D15"/>
    <mergeCell ref="E14:E15"/>
    <mergeCell ref="D5:D6"/>
    <mergeCell ref="H5:H6"/>
    <mergeCell ref="F5:F6"/>
    <mergeCell ref="G5:G6"/>
    <mergeCell ref="B14:B15"/>
    <mergeCell ref="H41:H43"/>
    <mergeCell ref="D32:D33"/>
    <mergeCell ref="F32:F33"/>
    <mergeCell ref="E32:E33"/>
    <mergeCell ref="E23:E24"/>
    <mergeCell ref="G32:G33"/>
    <mergeCell ref="F23:F24"/>
    <mergeCell ref="G23:G24"/>
    <mergeCell ref="A5:A6"/>
    <mergeCell ref="A32:A33"/>
    <mergeCell ref="A41:A43"/>
    <mergeCell ref="A14:A15"/>
    <mergeCell ref="G41:G43"/>
    <mergeCell ref="E5:E6"/>
    <mergeCell ref="C14:C15"/>
    <mergeCell ref="G14:G15"/>
    <mergeCell ref="A23:A24"/>
    <mergeCell ref="B23:B24"/>
    <mergeCell ref="C23:C24"/>
    <mergeCell ref="D23:D24"/>
    <mergeCell ref="H23:H24"/>
  </mergeCells>
  <pageMargins left="1.9685039370078741" right="0.11811023622047245" top="0.74803149606299213" bottom="0.74803149606299213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0"/>
  <sheetViews>
    <sheetView workbookViewId="0">
      <selection sqref="A1:J1"/>
    </sheetView>
  </sheetViews>
  <sheetFormatPr defaultColWidth="12.5703125" defaultRowHeight="15" customHeight="1"/>
  <cols>
    <col min="1" max="1" width="12.7109375" customWidth="1"/>
    <col min="2" max="10" width="11.42578125" customWidth="1"/>
    <col min="11" max="24" width="8" customWidth="1"/>
    <col min="25" max="25" width="10.5703125" hidden="1" customWidth="1"/>
    <col min="26" max="26" width="3" hidden="1" customWidth="1"/>
    <col min="27" max="27" width="7.5703125" hidden="1" customWidth="1"/>
  </cols>
  <sheetData>
    <row r="1" spans="1:27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7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>
      <c r="A3" s="4"/>
      <c r="B3" s="1"/>
      <c r="C3" s="5"/>
      <c r="D3" s="5"/>
      <c r="E3" s="6"/>
      <c r="F3" s="5"/>
      <c r="G3" s="5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>
      <c r="A4" s="4"/>
      <c r="B4" s="1"/>
      <c r="C4" s="1"/>
      <c r="D4" s="1"/>
      <c r="E4" s="102" t="s">
        <v>52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5 А</v>
      </c>
      <c r="S4" s="1"/>
      <c r="T4" s="1"/>
      <c r="U4" s="1"/>
      <c r="V4" s="1"/>
      <c r="W4" s="1"/>
      <c r="X4" s="1"/>
      <c r="Y4" s="1"/>
      <c r="Z4" s="1"/>
      <c r="AA4" s="3"/>
    </row>
    <row r="5" spans="1:27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53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1"/>
      <c r="Z5" s="1"/>
      <c r="AA5" s="3"/>
    </row>
    <row r="6" spans="1:27" ht="15" customHeight="1">
      <c r="A6" s="100" t="s">
        <v>5</v>
      </c>
      <c r="B6" s="100" t="s">
        <v>54</v>
      </c>
      <c r="C6" s="100" t="s">
        <v>55</v>
      </c>
      <c r="D6" s="100" t="s">
        <v>7</v>
      </c>
      <c r="E6" s="100" t="s">
        <v>8</v>
      </c>
      <c r="F6" s="100" t="s">
        <v>9</v>
      </c>
      <c r="G6" s="100" t="s">
        <v>10</v>
      </c>
      <c r="H6" s="100" t="s">
        <v>11</v>
      </c>
      <c r="I6" s="100" t="s">
        <v>12</v>
      </c>
      <c r="J6" s="100" t="s">
        <v>56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8" t="s">
        <v>4</v>
      </c>
      <c r="Z6" s="9">
        <f>C12</f>
        <v>0</v>
      </c>
      <c r="AA6" s="3" t="e">
        <f>Z6/Z11</f>
        <v>#DIV/0!</v>
      </c>
    </row>
    <row r="7" spans="1:27" ht="24" customHeight="1">
      <c r="A7" s="101"/>
      <c r="B7" s="101"/>
      <c r="C7" s="101"/>
      <c r="D7" s="101"/>
      <c r="E7" s="101"/>
      <c r="F7" s="101"/>
      <c r="G7" s="101"/>
      <c r="H7" s="101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0" t="s">
        <v>13</v>
      </c>
      <c r="Z7" s="9">
        <f>D12</f>
        <v>0</v>
      </c>
      <c r="AA7" s="3" t="e">
        <f>Z7/Z11</f>
        <v>#DIV/0!</v>
      </c>
    </row>
    <row r="8" spans="1:27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0" t="s">
        <v>14</v>
      </c>
      <c r="Z8" s="9">
        <f>E12</f>
        <v>0</v>
      </c>
      <c r="AA8" s="3" t="e">
        <f>Z8/Z11</f>
        <v>#DIV/0!</v>
      </c>
    </row>
    <row r="9" spans="1:27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3" t="s">
        <v>16</v>
      </c>
      <c r="Z9" s="9">
        <f>F12</f>
        <v>0</v>
      </c>
      <c r="AA9" s="3" t="e">
        <f>Z9/Z11</f>
        <v>#DIV/0!</v>
      </c>
    </row>
    <row r="10" spans="1:27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3" t="s">
        <v>17</v>
      </c>
      <c r="Z10" s="9">
        <f>G12</f>
        <v>0</v>
      </c>
      <c r="AA10" s="3" t="e">
        <f>Z10/Z11</f>
        <v>#DIV/0!</v>
      </c>
    </row>
    <row r="11" spans="1:27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 t="s">
        <v>0</v>
      </c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>SUM(Z6:Z10)</f>
        <v>0</v>
      </c>
      <c r="AA11" s="3"/>
    </row>
    <row r="12" spans="1:27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</row>
    <row r="13" spans="1:27">
      <c r="A13" s="4"/>
      <c r="B13" s="1"/>
      <c r="C13" s="1"/>
      <c r="D13" s="1"/>
      <c r="E13" s="1"/>
      <c r="F13" s="1"/>
      <c r="G13" s="1"/>
      <c r="H13" s="1" t="s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</row>
    <row r="14" spans="1:27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</row>
    <row r="15" spans="1:27">
      <c r="A15" s="4"/>
      <c r="B15" s="1"/>
      <c r="C15" s="1"/>
      <c r="D15" s="1"/>
      <c r="E15" s="102" t="s">
        <v>57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5 Б</v>
      </c>
      <c r="S15" s="1"/>
      <c r="T15" s="1"/>
      <c r="U15" s="1"/>
      <c r="V15" s="1"/>
      <c r="W15" s="1"/>
      <c r="X15" s="1"/>
      <c r="Y15" s="1"/>
      <c r="Z15" s="1"/>
      <c r="AA15" s="3"/>
    </row>
    <row r="16" spans="1:27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3"/>
    </row>
    <row r="17" spans="1:27" ht="28.5" customHeight="1">
      <c r="A17" s="95" t="str">
        <f t="shared" ref="A17:J17" si="0">A6</f>
        <v>Направление воспитательной деятельности</v>
      </c>
      <c r="B17" s="95" t="str">
        <f t="shared" si="0"/>
        <v>Гражданское воспитание</v>
      </c>
      <c r="C17" s="95" t="str">
        <f t="shared" si="0"/>
        <v>Патриотическое воспитание</v>
      </c>
      <c r="D17" s="95" t="str">
        <f t="shared" si="0"/>
        <v>Духовно-нравственное воспитание</v>
      </c>
      <c r="E17" s="95" t="str">
        <f t="shared" si="0"/>
        <v>Эстетическое воспитания</v>
      </c>
      <c r="F17" s="95" t="str">
        <f t="shared" si="0"/>
        <v>Физическое воспитание</v>
      </c>
      <c r="G17" s="95" t="str">
        <f t="shared" si="0"/>
        <v>Трудовое воспитание</v>
      </c>
      <c r="H17" s="95" t="str">
        <f t="shared" si="0"/>
        <v>Экологическое воспитание</v>
      </c>
      <c r="I17" s="95" t="str">
        <f t="shared" si="0"/>
        <v>Ценность научного познания</v>
      </c>
      <c r="J17" s="95" t="str">
        <f t="shared" si="0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3" t="e">
        <f>Z17/Z22</f>
        <v>#DIV/0!</v>
      </c>
    </row>
    <row r="18" spans="1:27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3" t="e">
        <f>Z18/Z22</f>
        <v>#DIV/0!</v>
      </c>
    </row>
    <row r="19" spans="1:27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3" t="e">
        <f>Z19/Z22</f>
        <v>#DIV/0!</v>
      </c>
    </row>
    <row r="20" spans="1:2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3" t="e">
        <f>Z20/Z22</f>
        <v>#DIV/0!</v>
      </c>
    </row>
    <row r="21" spans="1:27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3" t="e">
        <f>Z21/Z22</f>
        <v>#DIV/0!</v>
      </c>
    </row>
    <row r="22" spans="1:27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>SUM(Z17:Z21)</f>
        <v>0</v>
      </c>
      <c r="AA22" s="3"/>
    </row>
    <row r="23" spans="1:27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</row>
    <row r="24" spans="1:27" ht="15.75" customHeight="1">
      <c r="A24" s="14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</row>
    <row r="25" spans="1:27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</row>
    <row r="26" spans="1:27" ht="15.75" customHeight="1">
      <c r="A26" s="4"/>
      <c r="B26" s="1"/>
      <c r="C26" s="1" t="s">
        <v>0</v>
      </c>
      <c r="D26" s="1"/>
      <c r="E26" s="102" t="s">
        <v>58</v>
      </c>
      <c r="F26" s="10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 t="str">
        <f>E26</f>
        <v>5 В</v>
      </c>
      <c r="S26" s="1"/>
      <c r="T26" s="1"/>
      <c r="U26" s="1"/>
      <c r="V26" s="1"/>
      <c r="W26" s="1"/>
      <c r="X26" s="1"/>
      <c r="Y26" s="1"/>
      <c r="Z26" s="1"/>
      <c r="AA26" s="3"/>
    </row>
    <row r="27" spans="1:2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04" t="s">
        <v>2</v>
      </c>
      <c r="M27" s="103"/>
      <c r="N27" s="103"/>
      <c r="O27" s="103"/>
      <c r="P27" s="103"/>
      <c r="Q27" s="103"/>
      <c r="R27" s="7"/>
      <c r="S27" s="104" t="str">
        <f>S16</f>
        <v>Количество обучающихся 
по уровням сформированности результата (%)</v>
      </c>
      <c r="T27" s="103"/>
      <c r="U27" s="103"/>
      <c r="V27" s="103"/>
      <c r="W27" s="103"/>
      <c r="X27" s="7"/>
      <c r="Y27" s="8" t="s">
        <v>4</v>
      </c>
      <c r="Z27" s="9">
        <f>C35</f>
        <v>0</v>
      </c>
      <c r="AA27" s="3" t="e">
        <f>Z27/Z32</f>
        <v>#DIV/0!</v>
      </c>
    </row>
    <row r="28" spans="1:27" ht="15" customHeight="1">
      <c r="A28" s="95" t="str">
        <f t="shared" ref="A28:J28" si="1">A6</f>
        <v>Направление воспитательной деятельности</v>
      </c>
      <c r="B28" s="95" t="str">
        <f t="shared" si="1"/>
        <v>Гражданское воспитание</v>
      </c>
      <c r="C28" s="95" t="str">
        <f t="shared" si="1"/>
        <v>Патриотическое воспитание</v>
      </c>
      <c r="D28" s="95" t="str">
        <f t="shared" si="1"/>
        <v>Духовно-нравственное воспитание</v>
      </c>
      <c r="E28" s="95" t="str">
        <f t="shared" si="1"/>
        <v>Эстетическое воспитания</v>
      </c>
      <c r="F28" s="95" t="str">
        <f t="shared" si="1"/>
        <v>Физическое воспитание</v>
      </c>
      <c r="G28" s="95" t="str">
        <f t="shared" si="1"/>
        <v>Трудовое воспитание</v>
      </c>
      <c r="H28" s="95" t="str">
        <f t="shared" si="1"/>
        <v>Экологическое воспитание</v>
      </c>
      <c r="I28" s="95" t="str">
        <f t="shared" si="1"/>
        <v>Ценность научного познания</v>
      </c>
      <c r="J28" s="95" t="str">
        <f t="shared" si="1"/>
        <v>Адаптация к изменяющимся условиям</v>
      </c>
      <c r="K28" s="1"/>
      <c r="L28" s="103"/>
      <c r="M28" s="103"/>
      <c r="N28" s="103"/>
      <c r="O28" s="103"/>
      <c r="P28" s="103"/>
      <c r="Q28" s="103"/>
      <c r="R28" s="7"/>
      <c r="S28" s="103"/>
      <c r="T28" s="103"/>
      <c r="U28" s="103"/>
      <c r="V28" s="103"/>
      <c r="W28" s="103"/>
      <c r="X28" s="7"/>
      <c r="Y28" s="13" t="s">
        <v>13</v>
      </c>
      <c r="Z28" s="9">
        <f>D35</f>
        <v>0</v>
      </c>
      <c r="AA28" s="3" t="e">
        <f>Z28/Z32</f>
        <v>#DIV/0!</v>
      </c>
    </row>
    <row r="29" spans="1:27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26" t="s">
        <v>14</v>
      </c>
      <c r="Z29" s="9">
        <f>E35</f>
        <v>0</v>
      </c>
      <c r="AA29" s="3" t="e">
        <f>Z29/Z32</f>
        <v>#DIV/0!</v>
      </c>
    </row>
    <row r="30" spans="1:27" ht="16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26" t="s">
        <v>16</v>
      </c>
      <c r="Z30" s="9">
        <f>F35</f>
        <v>0</v>
      </c>
      <c r="AA30" s="3" t="e">
        <f>Z30/Z32</f>
        <v>#DIV/0!</v>
      </c>
    </row>
    <row r="31" spans="1:27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26" t="s">
        <v>17</v>
      </c>
      <c r="Z31" s="9">
        <f>G35</f>
        <v>0</v>
      </c>
      <c r="AA31" s="3" t="e">
        <f>Z31/Z32</f>
        <v>#DIV/0!</v>
      </c>
    </row>
    <row r="32" spans="1:27" ht="15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>SUM(Z27:Z31)</f>
        <v>0</v>
      </c>
      <c r="AA32" s="3"/>
    </row>
    <row r="33" spans="1:27" ht="15.75" customHeight="1">
      <c r="A33" s="4"/>
      <c r="B33" s="44"/>
      <c r="C33" s="97" t="s">
        <v>18</v>
      </c>
      <c r="D33" s="98"/>
      <c r="E33" s="98"/>
      <c r="F33" s="98"/>
      <c r="G33" s="98"/>
      <c r="H33" s="98"/>
      <c r="I33" s="15"/>
      <c r="J33" s="15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</row>
    <row r="34" spans="1:27" ht="15.75" customHeight="1">
      <c r="A34" s="4"/>
      <c r="B34" s="5"/>
      <c r="C34" s="11" t="s">
        <v>4</v>
      </c>
      <c r="D34" s="17" t="s">
        <v>13</v>
      </c>
      <c r="E34" s="17" t="s">
        <v>14</v>
      </c>
      <c r="F34" s="17" t="s">
        <v>16</v>
      </c>
      <c r="G34" s="17" t="s">
        <v>17</v>
      </c>
      <c r="H34" s="18" t="s">
        <v>19</v>
      </c>
      <c r="I34" s="15"/>
      <c r="J34" s="15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</row>
    <row r="35" spans="1:27" ht="15.75" customHeight="1">
      <c r="A35" s="4"/>
      <c r="B35" s="19"/>
      <c r="C35" s="20"/>
      <c r="D35" s="20"/>
      <c r="E35" s="20"/>
      <c r="F35" s="20"/>
      <c r="G35" s="20"/>
      <c r="H35" s="21">
        <f>SUM(C35:G35)</f>
        <v>0</v>
      </c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</row>
    <row r="36" spans="1:2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</row>
    <row r="37" spans="1:27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5"/>
    </row>
    <row r="38" spans="1:2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</row>
    <row r="39" spans="1:2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</row>
    <row r="40" spans="1:2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</row>
    <row r="41" spans="1:2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</row>
    <row r="42" spans="1:2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</row>
    <row r="43" spans="1:2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</row>
    <row r="44" spans="1:2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</row>
    <row r="45" spans="1:2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</row>
    <row r="46" spans="1:2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</row>
    <row r="47" spans="1:2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</row>
    <row r="48" spans="1:2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</row>
    <row r="49" spans="1:2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</row>
    <row r="50" spans="1:2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</row>
    <row r="51" spans="1:2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</row>
    <row r="52" spans="1:2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</row>
    <row r="53" spans="1:2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</row>
    <row r="54" spans="1:2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</row>
    <row r="55" spans="1:2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</row>
    <row r="56" spans="1:2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</row>
    <row r="57" spans="1:2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</row>
    <row r="58" spans="1:2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</row>
    <row r="59" spans="1:2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</row>
    <row r="60" spans="1:2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</row>
    <row r="61" spans="1:2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</row>
    <row r="62" spans="1:2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</row>
    <row r="63" spans="1:2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</row>
    <row r="64" spans="1:2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</row>
    <row r="65" spans="1:2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</row>
    <row r="66" spans="1:2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</row>
    <row r="67" spans="1:2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</row>
    <row r="68" spans="1:2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</row>
    <row r="69" spans="1:2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</row>
    <row r="70" spans="1:2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</row>
    <row r="71" spans="1:2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</row>
    <row r="72" spans="1:2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</row>
    <row r="73" spans="1:2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</row>
    <row r="74" spans="1:2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</row>
    <row r="75" spans="1:2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</row>
    <row r="76" spans="1:2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</row>
    <row r="77" spans="1:2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</row>
    <row r="78" spans="1:2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</row>
    <row r="79" spans="1:2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</row>
    <row r="80" spans="1:2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</row>
    <row r="81" spans="1:2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</row>
    <row r="82" spans="1:2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</row>
    <row r="83" spans="1:2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</row>
    <row r="84" spans="1:2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</row>
    <row r="85" spans="1:2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</row>
    <row r="86" spans="1:2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</row>
    <row r="87" spans="1:2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</row>
    <row r="88" spans="1:2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</row>
    <row r="89" spans="1:2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</row>
    <row r="90" spans="1:2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</row>
    <row r="91" spans="1:2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</row>
    <row r="92" spans="1:2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</row>
    <row r="93" spans="1:2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</row>
    <row r="94" spans="1:2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</row>
    <row r="95" spans="1:2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</row>
    <row r="96" spans="1:2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</row>
    <row r="97" spans="1:2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</row>
    <row r="98" spans="1:2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</row>
    <row r="99" spans="1:2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</row>
    <row r="100" spans="1:2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</row>
  </sheetData>
  <mergeCells count="44">
    <mergeCell ref="A1:J1"/>
    <mergeCell ref="E2:F2"/>
    <mergeCell ref="E4:F4"/>
    <mergeCell ref="I6:I7"/>
    <mergeCell ref="B6:B7"/>
    <mergeCell ref="C6:C7"/>
    <mergeCell ref="D6:D7"/>
    <mergeCell ref="E6:E7"/>
    <mergeCell ref="C33:H33"/>
    <mergeCell ref="E26:F26"/>
    <mergeCell ref="L27:Q28"/>
    <mergeCell ref="S27:W28"/>
    <mergeCell ref="I28:I30"/>
    <mergeCell ref="H28:H30"/>
    <mergeCell ref="F28:F30"/>
    <mergeCell ref="S5:W6"/>
    <mergeCell ref="J6:J7"/>
    <mergeCell ref="A28:A30"/>
    <mergeCell ref="A17:A18"/>
    <mergeCell ref="A6:A7"/>
    <mergeCell ref="S16:W17"/>
    <mergeCell ref="I17:I18"/>
    <mergeCell ref="B17:B18"/>
    <mergeCell ref="D17:D18"/>
    <mergeCell ref="F6:F7"/>
    <mergeCell ref="G6:G7"/>
    <mergeCell ref="H6:H7"/>
    <mergeCell ref="C10:H10"/>
    <mergeCell ref="E15:F15"/>
    <mergeCell ref="J28:J30"/>
    <mergeCell ref="J17:J18"/>
    <mergeCell ref="L5:Q6"/>
    <mergeCell ref="L16:Q17"/>
    <mergeCell ref="G28:G30"/>
    <mergeCell ref="B28:B30"/>
    <mergeCell ref="C28:C30"/>
    <mergeCell ref="D28:D30"/>
    <mergeCell ref="E28:E30"/>
    <mergeCell ref="C21:H21"/>
    <mergeCell ref="C17:C18"/>
    <mergeCell ref="E17:E18"/>
    <mergeCell ref="F17:F18"/>
    <mergeCell ref="G17:G18"/>
    <mergeCell ref="H17:H18"/>
  </mergeCells>
  <pageMargins left="0.59055118110236227" right="0.19685039370078741" top="0.74803149606299213" bottom="0.74803149606299213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0"/>
  <sheetViews>
    <sheetView topLeftCell="M1" workbookViewId="0">
      <selection sqref="A1:J1"/>
    </sheetView>
  </sheetViews>
  <sheetFormatPr defaultColWidth="12.5703125" defaultRowHeight="15" customHeight="1"/>
  <cols>
    <col min="1" max="1" width="12.7109375" customWidth="1"/>
    <col min="2" max="10" width="11.42578125" customWidth="1"/>
    <col min="11" max="24" width="8" customWidth="1"/>
    <col min="25" max="25" width="10.5703125" hidden="1" customWidth="1"/>
    <col min="26" max="26" width="3" hidden="1" customWidth="1"/>
    <col min="27" max="27" width="7.5703125" hidden="1" customWidth="1"/>
  </cols>
  <sheetData>
    <row r="1" spans="1:27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7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5" t="s">
        <v>0</v>
      </c>
      <c r="J2" s="5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>
      <c r="A3" s="4"/>
      <c r="B3" s="1"/>
      <c r="C3" s="5"/>
      <c r="D3" s="5"/>
      <c r="E3" s="6"/>
      <c r="F3" s="5"/>
      <c r="G3" s="5"/>
      <c r="H3" s="5"/>
      <c r="I3" s="5"/>
      <c r="J3" s="5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>
      <c r="A4" s="4"/>
      <c r="B4" s="1"/>
      <c r="C4" s="1"/>
      <c r="D4" s="1"/>
      <c r="E4" s="102" t="s">
        <v>59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6 А</v>
      </c>
      <c r="S4" s="1"/>
      <c r="T4" s="1"/>
      <c r="U4" s="1"/>
      <c r="V4" s="1"/>
      <c r="W4" s="1"/>
      <c r="X4" s="1"/>
      <c r="Y4" s="8" t="s">
        <v>4</v>
      </c>
      <c r="Z4" s="9">
        <f>C12</f>
        <v>0</v>
      </c>
      <c r="AA4" s="3" t="e">
        <f>Z4/Z9</f>
        <v>#DIV/0!</v>
      </c>
    </row>
    <row r="5" spans="1:27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2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10" t="s">
        <v>13</v>
      </c>
      <c r="Z5" s="9">
        <f>D12</f>
        <v>0</v>
      </c>
      <c r="AA5" s="3" t="e">
        <f>Z5/Z9</f>
        <v>#DIV/0!</v>
      </c>
    </row>
    <row r="6" spans="1:27" ht="15" customHeight="1">
      <c r="A6" s="95" t="str">
        <f>'5 классы'!A6:A7</f>
        <v>Направление воспитательной деятельности</v>
      </c>
      <c r="B6" s="95" t="str">
        <f>'5 классы'!B6:B7</f>
        <v>Гражданское воспитание</v>
      </c>
      <c r="C6" s="95" t="str">
        <f>'5 классы'!C6:C7</f>
        <v>Патриотическое воспитание</v>
      </c>
      <c r="D6" s="95" t="str">
        <f>'5 классы'!D6:D7</f>
        <v>Духовно-нравственное воспитание</v>
      </c>
      <c r="E6" s="95" t="str">
        <f>'5 классы'!E6:E7</f>
        <v>Эстетическое воспитания</v>
      </c>
      <c r="F6" s="95" t="str">
        <f>'5 классы'!F6:F7</f>
        <v>Физическое воспитание</v>
      </c>
      <c r="G6" s="95" t="str">
        <f>'5 классы'!G6:G7</f>
        <v>Трудовое воспитание</v>
      </c>
      <c r="H6" s="95" t="str">
        <f>'5 классы'!H6:H7</f>
        <v>Экологическое воспитание</v>
      </c>
      <c r="I6" s="95" t="str">
        <f>'5 классы'!I6:I7</f>
        <v>Ценность научного познания</v>
      </c>
      <c r="J6" s="95" t="str">
        <f>'5 классы'!J6:J7</f>
        <v>Адаптация к изменяющимся условиям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10" t="s">
        <v>14</v>
      </c>
      <c r="Z6" s="9">
        <f>E12</f>
        <v>0</v>
      </c>
      <c r="AA6" s="3" t="e">
        <f>Z6/Z9</f>
        <v>#DIV/0!</v>
      </c>
    </row>
    <row r="7" spans="1:27" ht="24" customHeight="1">
      <c r="A7" s="99"/>
      <c r="B7" s="99"/>
      <c r="C7" s="99"/>
      <c r="D7" s="99"/>
      <c r="E7" s="99"/>
      <c r="F7" s="99"/>
      <c r="G7" s="99"/>
      <c r="H7" s="99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3" t="s">
        <v>16</v>
      </c>
      <c r="Z7" s="9">
        <f>F12</f>
        <v>0</v>
      </c>
      <c r="AA7" s="3" t="e">
        <f>Z7/Z9</f>
        <v>#DIV/0!</v>
      </c>
    </row>
    <row r="8" spans="1:27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3" t="s">
        <v>17</v>
      </c>
      <c r="Z8" s="9">
        <f>G12</f>
        <v>0</v>
      </c>
      <c r="AA8" s="3" t="e">
        <f>Z8/Z9</f>
        <v>#DIV/0!</v>
      </c>
    </row>
    <row r="9" spans="1:27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>
        <f t="shared" ref="Z9:AA9" si="0">SUM(Z4:Z8)</f>
        <v>0</v>
      </c>
      <c r="AA9" s="3" t="e">
        <f t="shared" si="0"/>
        <v>#DIV/0!</v>
      </c>
    </row>
    <row r="10" spans="1:27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</row>
    <row r="11" spans="1:27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/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</row>
    <row r="12" spans="1:27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</row>
    <row r="13" spans="1:27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</row>
    <row r="14" spans="1:27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</row>
    <row r="15" spans="1:27">
      <c r="A15" s="4"/>
      <c r="B15" s="1"/>
      <c r="C15" s="1"/>
      <c r="D15" s="1"/>
      <c r="E15" s="102" t="s">
        <v>60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6 Б</v>
      </c>
      <c r="S15" s="1"/>
      <c r="T15" s="1"/>
      <c r="U15" s="1"/>
      <c r="V15" s="1"/>
      <c r="W15" s="1"/>
      <c r="X15" s="1"/>
      <c r="Y15" s="1"/>
      <c r="Z15" s="1"/>
      <c r="AA15" s="3"/>
    </row>
    <row r="16" spans="1:27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3"/>
    </row>
    <row r="17" spans="1:27" ht="28.5" customHeight="1">
      <c r="A17" s="95" t="str">
        <f t="shared" ref="A17:J17" si="1">A6</f>
        <v>Направление воспитательной деятельности</v>
      </c>
      <c r="B17" s="95" t="str">
        <f t="shared" si="1"/>
        <v>Гражданское воспитание</v>
      </c>
      <c r="C17" s="95" t="str">
        <f t="shared" si="1"/>
        <v>Патриотическое воспитание</v>
      </c>
      <c r="D17" s="95" t="str">
        <f t="shared" si="1"/>
        <v>Духовно-нравственное воспитание</v>
      </c>
      <c r="E17" s="95" t="str">
        <f t="shared" si="1"/>
        <v>Эстетическое воспитания</v>
      </c>
      <c r="F17" s="95" t="str">
        <f t="shared" si="1"/>
        <v>Физическое воспитание</v>
      </c>
      <c r="G17" s="95" t="str">
        <f t="shared" si="1"/>
        <v>Трудовое воспитание</v>
      </c>
      <c r="H17" s="95" t="str">
        <f t="shared" si="1"/>
        <v>Экологическое воспитание</v>
      </c>
      <c r="I17" s="95" t="str">
        <f t="shared" si="1"/>
        <v>Ценность научного познания</v>
      </c>
      <c r="J17" s="95" t="str">
        <f t="shared" si="1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3" t="e">
        <f>Z17/Z22</f>
        <v>#DIV/0!</v>
      </c>
    </row>
    <row r="18" spans="1:27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3" t="e">
        <f>Z18/Z22</f>
        <v>#DIV/0!</v>
      </c>
    </row>
    <row r="19" spans="1:27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3" t="e">
        <f>Z19/Z22</f>
        <v>#DIV/0!</v>
      </c>
    </row>
    <row r="20" spans="1:2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3" t="e">
        <f>Z20/Z22</f>
        <v>#DIV/0!</v>
      </c>
    </row>
    <row r="21" spans="1:27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3" t="e">
        <f>Z21/Z22</f>
        <v>#DIV/0!</v>
      </c>
    </row>
    <row r="22" spans="1:27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ref="Z22:AA22" si="2">SUM(Z17:Z21)</f>
        <v>0</v>
      </c>
      <c r="AA22" s="3" t="e">
        <f t="shared" si="2"/>
        <v>#DIV/0!</v>
      </c>
    </row>
    <row r="23" spans="1:27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</row>
    <row r="24" spans="1:27" ht="15.75" customHeight="1">
      <c r="A24" s="14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</row>
    <row r="25" spans="1:27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</row>
    <row r="26" spans="1:27" ht="15.75" customHeight="1">
      <c r="A26" s="4"/>
      <c r="B26" s="1"/>
      <c r="C26" s="1" t="s">
        <v>0</v>
      </c>
      <c r="D26" s="1"/>
      <c r="E26" s="102" t="s">
        <v>61</v>
      </c>
      <c r="F26" s="10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 t="str">
        <f>E26</f>
        <v>6 В</v>
      </c>
      <c r="S26" s="1"/>
      <c r="T26" s="1"/>
      <c r="U26" s="1"/>
      <c r="V26" s="1"/>
      <c r="W26" s="1"/>
      <c r="X26" s="1"/>
      <c r="Y26" s="1"/>
      <c r="Z26" s="1"/>
      <c r="AA26" s="3"/>
    </row>
    <row r="27" spans="1:2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04" t="s">
        <v>2</v>
      </c>
      <c r="M27" s="103"/>
      <c r="N27" s="103"/>
      <c r="O27" s="103"/>
      <c r="P27" s="103"/>
      <c r="Q27" s="103"/>
      <c r="R27" s="7"/>
      <c r="S27" s="104" t="str">
        <f>S16</f>
        <v>Количество обучающихся 
по уровням сформированности результата (%)</v>
      </c>
      <c r="T27" s="103"/>
      <c r="U27" s="103"/>
      <c r="V27" s="103"/>
      <c r="W27" s="103"/>
      <c r="X27" s="7"/>
      <c r="Y27" s="8" t="s">
        <v>4</v>
      </c>
      <c r="Z27" s="9">
        <f>C35</f>
        <v>0</v>
      </c>
      <c r="AA27" s="3" t="e">
        <f>Z27/Z32</f>
        <v>#DIV/0!</v>
      </c>
    </row>
    <row r="28" spans="1:27" ht="15" customHeight="1">
      <c r="A28" s="95" t="str">
        <f t="shared" ref="A28:H28" si="3">A6</f>
        <v>Направление воспитательной деятельности</v>
      </c>
      <c r="B28" s="95" t="str">
        <f t="shared" si="3"/>
        <v>Гражданское воспитание</v>
      </c>
      <c r="C28" s="95" t="str">
        <f t="shared" si="3"/>
        <v>Патриотическое воспитание</v>
      </c>
      <c r="D28" s="95" t="str">
        <f t="shared" si="3"/>
        <v>Духовно-нравственное воспитание</v>
      </c>
      <c r="E28" s="95" t="str">
        <f t="shared" si="3"/>
        <v>Эстетическое воспитания</v>
      </c>
      <c r="F28" s="95" t="str">
        <f t="shared" si="3"/>
        <v>Физическое воспитание</v>
      </c>
      <c r="G28" s="95" t="str">
        <f t="shared" si="3"/>
        <v>Трудовое воспитание</v>
      </c>
      <c r="H28" s="95" t="str">
        <f t="shared" si="3"/>
        <v>Экологическое воспитание</v>
      </c>
      <c r="I28" s="95" t="str">
        <f t="shared" ref="I28:J28" si="4">I17</f>
        <v>Ценность научного познания</v>
      </c>
      <c r="J28" s="95" t="str">
        <f t="shared" si="4"/>
        <v>Адаптация к изменяющимся условиям</v>
      </c>
      <c r="K28" s="1"/>
      <c r="L28" s="103"/>
      <c r="M28" s="103"/>
      <c r="N28" s="103"/>
      <c r="O28" s="103"/>
      <c r="P28" s="103"/>
      <c r="Q28" s="103"/>
      <c r="R28" s="7"/>
      <c r="S28" s="103"/>
      <c r="T28" s="103"/>
      <c r="U28" s="103"/>
      <c r="V28" s="103"/>
      <c r="W28" s="103"/>
      <c r="X28" s="7"/>
      <c r="Y28" s="13" t="s">
        <v>13</v>
      </c>
      <c r="Z28" s="9">
        <f>D35</f>
        <v>0</v>
      </c>
      <c r="AA28" s="3" t="e">
        <f>Z28/Z32</f>
        <v>#DIV/0!</v>
      </c>
    </row>
    <row r="29" spans="1:27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26" t="s">
        <v>14</v>
      </c>
      <c r="Z29" s="9">
        <f>E35</f>
        <v>0</v>
      </c>
      <c r="AA29" s="3" t="e">
        <f>Z29/Z32</f>
        <v>#DIV/0!</v>
      </c>
    </row>
    <row r="30" spans="1:27" ht="9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26" t="s">
        <v>16</v>
      </c>
      <c r="Z30" s="9">
        <f>F35</f>
        <v>0</v>
      </c>
      <c r="AA30" s="3" t="e">
        <f>Z30/Z32</f>
        <v>#DIV/0!</v>
      </c>
    </row>
    <row r="31" spans="1:27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26" t="s">
        <v>17</v>
      </c>
      <c r="Z31" s="9">
        <f>G35</f>
        <v>0</v>
      </c>
      <c r="AA31" s="3" t="e">
        <f>Z31/Z32</f>
        <v>#DIV/0!</v>
      </c>
    </row>
    <row r="32" spans="1:27" ht="15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 t="shared" ref="Z32:AA32" si="5">SUM(Z27:Z31)</f>
        <v>0</v>
      </c>
      <c r="AA32" s="3" t="e">
        <f t="shared" si="5"/>
        <v>#DIV/0!</v>
      </c>
    </row>
    <row r="33" spans="1:27" ht="15.75" customHeight="1">
      <c r="A33" s="4"/>
      <c r="B33" s="16"/>
      <c r="C33" s="97" t="s">
        <v>18</v>
      </c>
      <c r="D33" s="98"/>
      <c r="E33" s="98"/>
      <c r="F33" s="98"/>
      <c r="G33" s="98"/>
      <c r="H33" s="98"/>
      <c r="I33" s="15"/>
      <c r="J33" s="15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</row>
    <row r="34" spans="1:27" ht="15.75" customHeight="1">
      <c r="A34" s="4"/>
      <c r="B34" s="5"/>
      <c r="C34" s="11" t="s">
        <v>4</v>
      </c>
      <c r="D34" s="17" t="s">
        <v>13</v>
      </c>
      <c r="E34" s="17" t="s">
        <v>14</v>
      </c>
      <c r="F34" s="17" t="s">
        <v>16</v>
      </c>
      <c r="G34" s="17" t="s">
        <v>17</v>
      </c>
      <c r="H34" s="18" t="s">
        <v>19</v>
      </c>
      <c r="I34" s="15"/>
      <c r="J34" s="15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</row>
    <row r="35" spans="1:27" ht="15.75" customHeight="1">
      <c r="A35" s="4"/>
      <c r="B35" s="19"/>
      <c r="C35" s="20"/>
      <c r="D35" s="20"/>
      <c r="E35" s="20"/>
      <c r="F35" s="20"/>
      <c r="G35" s="20"/>
      <c r="H35" s="21">
        <f>SUM(C35:G35)</f>
        <v>0</v>
      </c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</row>
    <row r="36" spans="1:2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</row>
    <row r="37" spans="1:27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5"/>
    </row>
    <row r="38" spans="1:2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</row>
    <row r="39" spans="1:2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</row>
    <row r="40" spans="1:2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</row>
    <row r="41" spans="1:2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</row>
    <row r="42" spans="1:2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</row>
    <row r="43" spans="1:2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</row>
    <row r="44" spans="1:2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</row>
    <row r="45" spans="1:2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</row>
    <row r="46" spans="1:2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</row>
    <row r="47" spans="1:2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</row>
    <row r="48" spans="1:2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</row>
    <row r="49" spans="1:2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</row>
    <row r="50" spans="1:2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</row>
    <row r="51" spans="1:2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</row>
    <row r="52" spans="1:2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</row>
    <row r="53" spans="1:2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</row>
    <row r="54" spans="1:2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</row>
    <row r="55" spans="1:2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</row>
    <row r="56" spans="1:2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</row>
    <row r="57" spans="1:2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</row>
    <row r="58" spans="1:2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</row>
    <row r="59" spans="1:2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</row>
    <row r="60" spans="1:2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</row>
    <row r="61" spans="1:2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</row>
    <row r="62" spans="1:2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</row>
    <row r="63" spans="1:2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</row>
    <row r="64" spans="1:2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</row>
    <row r="65" spans="1:2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</row>
    <row r="66" spans="1:2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</row>
    <row r="67" spans="1:2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</row>
    <row r="68" spans="1:2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</row>
    <row r="69" spans="1:2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</row>
    <row r="70" spans="1:2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</row>
    <row r="71" spans="1:2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</row>
    <row r="72" spans="1:2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</row>
    <row r="73" spans="1:2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</row>
    <row r="74" spans="1:2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</row>
    <row r="75" spans="1:2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</row>
    <row r="76" spans="1:2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</row>
    <row r="77" spans="1:2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</row>
    <row r="78" spans="1:2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</row>
    <row r="79" spans="1:2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</row>
    <row r="80" spans="1:2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</row>
    <row r="81" spans="1:2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</row>
    <row r="82" spans="1:2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</row>
    <row r="83" spans="1:2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</row>
    <row r="84" spans="1:2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</row>
    <row r="85" spans="1:2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</row>
    <row r="86" spans="1:2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</row>
    <row r="87" spans="1:2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</row>
    <row r="88" spans="1:2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</row>
    <row r="89" spans="1:2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</row>
    <row r="90" spans="1:2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</row>
    <row r="91" spans="1:2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</row>
    <row r="92" spans="1:2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</row>
    <row r="93" spans="1:2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</row>
    <row r="94" spans="1:2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</row>
    <row r="95" spans="1:2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</row>
    <row r="96" spans="1:2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</row>
    <row r="97" spans="1:2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</row>
    <row r="98" spans="1:2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</row>
    <row r="99" spans="1:2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</row>
    <row r="100" spans="1:2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</row>
  </sheetData>
  <mergeCells count="44">
    <mergeCell ref="L5:Q6"/>
    <mergeCell ref="S5:W6"/>
    <mergeCell ref="A6:A7"/>
    <mergeCell ref="B6:B7"/>
    <mergeCell ref="A17:A18"/>
    <mergeCell ref="B17:B18"/>
    <mergeCell ref="C17:C18"/>
    <mergeCell ref="J17:J18"/>
    <mergeCell ref="L16:Q17"/>
    <mergeCell ref="C10:H10"/>
    <mergeCell ref="C21:H21"/>
    <mergeCell ref="E15:F15"/>
    <mergeCell ref="G17:G18"/>
    <mergeCell ref="H17:H18"/>
    <mergeCell ref="S27:W28"/>
    <mergeCell ref="J28:J30"/>
    <mergeCell ref="D17:D18"/>
    <mergeCell ref="F17:F18"/>
    <mergeCell ref="E17:E18"/>
    <mergeCell ref="I17:I18"/>
    <mergeCell ref="S16:W17"/>
    <mergeCell ref="I28:I30"/>
    <mergeCell ref="E26:F26"/>
    <mergeCell ref="C33:H33"/>
    <mergeCell ref="H28:H30"/>
    <mergeCell ref="L27:Q28"/>
    <mergeCell ref="G28:G30"/>
    <mergeCell ref="A28:A30"/>
    <mergeCell ref="B28:B30"/>
    <mergeCell ref="C28:C30"/>
    <mergeCell ref="D28:D30"/>
    <mergeCell ref="E28:E30"/>
    <mergeCell ref="F28:F30"/>
    <mergeCell ref="A1:J1"/>
    <mergeCell ref="F6:F7"/>
    <mergeCell ref="G6:G7"/>
    <mergeCell ref="H6:H7"/>
    <mergeCell ref="E6:E7"/>
    <mergeCell ref="C6:C7"/>
    <mergeCell ref="D6:D7"/>
    <mergeCell ref="I6:I7"/>
    <mergeCell ref="J6:J7"/>
    <mergeCell ref="E2:F2"/>
    <mergeCell ref="E4:F4"/>
  </mergeCells>
  <pageMargins left="0.59055118110236227" right="0.19685039370078741" top="0.74803149606299213" bottom="0.74803149606299213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0"/>
  <sheetViews>
    <sheetView workbookViewId="0">
      <selection sqref="A1:J1"/>
    </sheetView>
  </sheetViews>
  <sheetFormatPr defaultColWidth="12.5703125" defaultRowHeight="15" customHeight="1"/>
  <cols>
    <col min="1" max="1" width="12.7109375" customWidth="1"/>
    <col min="2" max="10" width="11.42578125" customWidth="1"/>
    <col min="11" max="24" width="8" customWidth="1"/>
    <col min="25" max="25" width="10.5703125" hidden="1" customWidth="1"/>
    <col min="26" max="26" width="3" hidden="1" customWidth="1"/>
    <col min="27" max="27" width="7.5703125" hidden="1" customWidth="1"/>
  </cols>
  <sheetData>
    <row r="1" spans="1:27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</row>
    <row r="2" spans="1:27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>
      <c r="A3" s="4"/>
      <c r="B3" s="1"/>
      <c r="C3" s="5"/>
      <c r="D3" s="5"/>
      <c r="E3" s="6"/>
      <c r="F3" s="5"/>
      <c r="G3" s="5"/>
      <c r="H3" s="5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>
      <c r="A4" s="4"/>
      <c r="B4" s="1"/>
      <c r="C4" s="1"/>
      <c r="D4" s="1"/>
      <c r="E4" s="102" t="s">
        <v>62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7 А</v>
      </c>
      <c r="S4" s="1"/>
      <c r="T4" s="1"/>
      <c r="U4" s="1"/>
      <c r="V4" s="1"/>
      <c r="W4" s="1"/>
      <c r="X4" s="1"/>
      <c r="Y4" s="1"/>
      <c r="Z4" s="1"/>
      <c r="AA4" s="3"/>
    </row>
    <row r="5" spans="1:27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2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1"/>
      <c r="Z5" s="1"/>
      <c r="AA5" s="3"/>
    </row>
    <row r="6" spans="1:27" ht="15" customHeight="1">
      <c r="A6" s="95" t="str">
        <f>'5 классы'!A6:A7</f>
        <v>Направление воспитательной деятельности</v>
      </c>
      <c r="B6" s="95" t="str">
        <f>'5 классы'!B6:B7</f>
        <v>Гражданское воспитание</v>
      </c>
      <c r="C6" s="95" t="str">
        <f>'5 классы'!C6:C7</f>
        <v>Патриотическое воспитание</v>
      </c>
      <c r="D6" s="95" t="str">
        <f>'5 классы'!D6:D7</f>
        <v>Духовно-нравственное воспитание</v>
      </c>
      <c r="E6" s="95" t="str">
        <f>'5 классы'!E6:E7</f>
        <v>Эстетическое воспитания</v>
      </c>
      <c r="F6" s="95" t="str">
        <f>'5 классы'!F6:F7</f>
        <v>Физическое воспитание</v>
      </c>
      <c r="G6" s="95" t="str">
        <f>'5 классы'!G6:G7</f>
        <v>Трудовое воспитание</v>
      </c>
      <c r="H6" s="95" t="str">
        <f>'5 классы'!H6:H7</f>
        <v>Экологическое воспитание</v>
      </c>
      <c r="I6" s="95" t="str">
        <f>'5 классы'!I6:I7</f>
        <v>Ценность научного познания</v>
      </c>
      <c r="J6" s="95" t="str">
        <f>'5 классы'!J6:J7</f>
        <v>Адаптация к изменяющимся условиям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8" t="s">
        <v>4</v>
      </c>
      <c r="Z6" s="9">
        <f>C12</f>
        <v>0</v>
      </c>
      <c r="AA6" s="3" t="e">
        <f>Z6/Z11</f>
        <v>#DIV/0!</v>
      </c>
    </row>
    <row r="7" spans="1:27" ht="24" customHeight="1">
      <c r="A7" s="99"/>
      <c r="B7" s="99"/>
      <c r="C7" s="99"/>
      <c r="D7" s="99"/>
      <c r="E7" s="99"/>
      <c r="F7" s="99"/>
      <c r="G7" s="99"/>
      <c r="H7" s="99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50" t="s">
        <v>13</v>
      </c>
      <c r="Z7" s="9">
        <f>D12</f>
        <v>0</v>
      </c>
      <c r="AA7" s="3" t="e">
        <f>Z7/Z11</f>
        <v>#DIV/0!</v>
      </c>
    </row>
    <row r="8" spans="1:27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50" t="s">
        <v>14</v>
      </c>
      <c r="Z8" s="9">
        <f>E12</f>
        <v>0</v>
      </c>
      <c r="AA8" s="3" t="e">
        <f>Z8/Z11</f>
        <v>#DIV/0!</v>
      </c>
    </row>
    <row r="9" spans="1:27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3" t="s">
        <v>16</v>
      </c>
      <c r="Z9" s="9">
        <f>F12</f>
        <v>0</v>
      </c>
      <c r="AA9" s="3" t="e">
        <f>Z9/Z11</f>
        <v>#DIV/0!</v>
      </c>
    </row>
    <row r="10" spans="1:27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3" t="s">
        <v>17</v>
      </c>
      <c r="Z10" s="9">
        <f>G12</f>
        <v>0</v>
      </c>
      <c r="AA10" s="3" t="e">
        <f>Z10/Z11</f>
        <v>#DIV/0!</v>
      </c>
    </row>
    <row r="11" spans="1:27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/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 t="shared" ref="Z11:AA11" si="0">SUM(Z6:Z10)</f>
        <v>0</v>
      </c>
      <c r="AA11" s="3" t="e">
        <f t="shared" si="0"/>
        <v>#DIV/0!</v>
      </c>
    </row>
    <row r="12" spans="1:27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</row>
    <row r="13" spans="1:27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</row>
    <row r="14" spans="1:27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</row>
    <row r="15" spans="1:27">
      <c r="A15" s="4"/>
      <c r="B15" s="1"/>
      <c r="C15" s="1"/>
      <c r="D15" s="1"/>
      <c r="E15" s="102" t="s">
        <v>63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7 Б</v>
      </c>
      <c r="S15" s="1"/>
      <c r="T15" s="1"/>
      <c r="U15" s="1"/>
      <c r="V15" s="1"/>
      <c r="W15" s="1"/>
      <c r="X15" s="1"/>
      <c r="Y15" s="1"/>
      <c r="Z15" s="1"/>
      <c r="AA15" s="3"/>
    </row>
    <row r="16" spans="1:27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3"/>
    </row>
    <row r="17" spans="1:27" ht="28.5" customHeight="1">
      <c r="A17" s="95" t="str">
        <f t="shared" ref="A17:J17" si="1">A6</f>
        <v>Направление воспитательной деятельности</v>
      </c>
      <c r="B17" s="95" t="str">
        <f t="shared" si="1"/>
        <v>Гражданское воспитание</v>
      </c>
      <c r="C17" s="95" t="str">
        <f t="shared" si="1"/>
        <v>Патриотическое воспитание</v>
      </c>
      <c r="D17" s="95" t="str">
        <f t="shared" si="1"/>
        <v>Духовно-нравственное воспитание</v>
      </c>
      <c r="E17" s="95" t="str">
        <f t="shared" si="1"/>
        <v>Эстетическое воспитания</v>
      </c>
      <c r="F17" s="95" t="str">
        <f t="shared" si="1"/>
        <v>Физическое воспитание</v>
      </c>
      <c r="G17" s="95" t="str">
        <f t="shared" si="1"/>
        <v>Трудовое воспитание</v>
      </c>
      <c r="H17" s="95" t="str">
        <f t="shared" si="1"/>
        <v>Экологическое воспитание</v>
      </c>
      <c r="I17" s="95" t="str">
        <f t="shared" si="1"/>
        <v>Ценность научного познания</v>
      </c>
      <c r="J17" s="95" t="str">
        <f t="shared" si="1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3" t="e">
        <f>Z17/Z22</f>
        <v>#DIV/0!</v>
      </c>
    </row>
    <row r="18" spans="1:27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3" t="e">
        <f>Z18/Z22</f>
        <v>#DIV/0!</v>
      </c>
    </row>
    <row r="19" spans="1:27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3" t="e">
        <f>Z19/Z22</f>
        <v>#DIV/0!</v>
      </c>
    </row>
    <row r="20" spans="1:2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3" t="e">
        <f>Z20/Z22</f>
        <v>#DIV/0!</v>
      </c>
    </row>
    <row r="21" spans="1:27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3" t="e">
        <f>Z21/Z22</f>
        <v>#DIV/0!</v>
      </c>
    </row>
    <row r="22" spans="1:27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ref="Z22:AA22" si="2">SUM(Z17:Z21)</f>
        <v>0</v>
      </c>
      <c r="AA22" s="3" t="e">
        <f t="shared" si="2"/>
        <v>#DIV/0!</v>
      </c>
    </row>
    <row r="23" spans="1:27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</row>
    <row r="24" spans="1:27" ht="15.75" customHeight="1">
      <c r="A24" s="14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</row>
    <row r="25" spans="1:27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</row>
    <row r="26" spans="1:27" ht="15.75" customHeight="1">
      <c r="A26" s="4"/>
      <c r="B26" s="1"/>
      <c r="C26" s="1" t="s">
        <v>0</v>
      </c>
      <c r="D26" s="1"/>
      <c r="E26" s="102" t="s">
        <v>64</v>
      </c>
      <c r="F26" s="10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 t="str">
        <f>E26</f>
        <v>7 В</v>
      </c>
      <c r="S26" s="1"/>
      <c r="T26" s="1"/>
      <c r="U26" s="1"/>
      <c r="V26" s="1"/>
      <c r="W26" s="1"/>
      <c r="X26" s="1"/>
      <c r="Y26" s="1"/>
      <c r="Z26" s="1"/>
      <c r="AA26" s="3"/>
    </row>
    <row r="27" spans="1:27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04" t="s">
        <v>2</v>
      </c>
      <c r="M27" s="103"/>
      <c r="N27" s="103"/>
      <c r="O27" s="103"/>
      <c r="P27" s="103"/>
      <c r="Q27" s="103"/>
      <c r="R27" s="7"/>
      <c r="S27" s="104" t="str">
        <f>S16</f>
        <v>Количество обучающихся 
по уровням сформированности результата (%)</v>
      </c>
      <c r="T27" s="103"/>
      <c r="U27" s="103"/>
      <c r="V27" s="103"/>
      <c r="W27" s="103"/>
      <c r="X27" s="7"/>
      <c r="Y27" s="1"/>
      <c r="Z27" s="1"/>
      <c r="AA27" s="3"/>
    </row>
    <row r="28" spans="1:27" ht="15" customHeight="1">
      <c r="A28" s="95" t="str">
        <f t="shared" ref="A28:H28" si="3">A6</f>
        <v>Направление воспитательной деятельности</v>
      </c>
      <c r="B28" s="95" t="str">
        <f t="shared" si="3"/>
        <v>Гражданское воспитание</v>
      </c>
      <c r="C28" s="95" t="str">
        <f t="shared" si="3"/>
        <v>Патриотическое воспитание</v>
      </c>
      <c r="D28" s="95" t="str">
        <f t="shared" si="3"/>
        <v>Духовно-нравственное воспитание</v>
      </c>
      <c r="E28" s="95" t="str">
        <f t="shared" si="3"/>
        <v>Эстетическое воспитания</v>
      </c>
      <c r="F28" s="95" t="str">
        <f t="shared" si="3"/>
        <v>Физическое воспитание</v>
      </c>
      <c r="G28" s="95" t="str">
        <f t="shared" si="3"/>
        <v>Трудовое воспитание</v>
      </c>
      <c r="H28" s="95" t="str">
        <f t="shared" si="3"/>
        <v>Экологическое воспитание</v>
      </c>
      <c r="I28" s="95" t="str">
        <f t="shared" ref="I28:J28" si="4">I17</f>
        <v>Ценность научного познания</v>
      </c>
      <c r="J28" s="95" t="str">
        <f t="shared" si="4"/>
        <v>Адаптация к изменяющимся условиям</v>
      </c>
      <c r="K28" s="1"/>
      <c r="L28" s="103"/>
      <c r="M28" s="103"/>
      <c r="N28" s="103"/>
      <c r="O28" s="103"/>
      <c r="P28" s="103"/>
      <c r="Q28" s="103"/>
      <c r="R28" s="7"/>
      <c r="S28" s="103"/>
      <c r="T28" s="103"/>
      <c r="U28" s="103"/>
      <c r="V28" s="103"/>
      <c r="W28" s="103"/>
      <c r="X28" s="7"/>
      <c r="Y28" s="8" t="s">
        <v>4</v>
      </c>
      <c r="Z28" s="9">
        <f>C35</f>
        <v>0</v>
      </c>
      <c r="AA28" s="3" t="e">
        <f>Z28/Z33</f>
        <v>#DIV/0!</v>
      </c>
    </row>
    <row r="29" spans="1:27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13" t="s">
        <v>13</v>
      </c>
      <c r="Z29" s="9">
        <f>D35</f>
        <v>0</v>
      </c>
      <c r="AA29" s="3" t="e">
        <f>Z29/Z33</f>
        <v>#DIV/0!</v>
      </c>
    </row>
    <row r="30" spans="1:27" ht="9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26" t="s">
        <v>14</v>
      </c>
      <c r="Z30" s="9">
        <f>E35</f>
        <v>0</v>
      </c>
      <c r="AA30" s="3" t="e">
        <f>Z30/Z33</f>
        <v>#DIV/0!</v>
      </c>
    </row>
    <row r="31" spans="1:27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26" t="s">
        <v>16</v>
      </c>
      <c r="Z31" s="9">
        <f>F35</f>
        <v>0</v>
      </c>
      <c r="AA31" s="3" t="e">
        <f>Z31/Z33</f>
        <v>#DIV/0!</v>
      </c>
    </row>
    <row r="32" spans="1:27" ht="15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26" t="s">
        <v>17</v>
      </c>
      <c r="Z32" s="9">
        <f>G35</f>
        <v>0</v>
      </c>
      <c r="AA32" s="3" t="e">
        <f>Z32/Z33</f>
        <v>#DIV/0!</v>
      </c>
    </row>
    <row r="33" spans="1:27" ht="15.75" customHeight="1">
      <c r="A33" s="4"/>
      <c r="B33" s="16"/>
      <c r="C33" s="97" t="s">
        <v>18</v>
      </c>
      <c r="D33" s="98"/>
      <c r="E33" s="98"/>
      <c r="F33" s="98"/>
      <c r="G33" s="98"/>
      <c r="H33" s="98"/>
      <c r="I33" s="15"/>
      <c r="J33" s="15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f t="shared" ref="Z33:AA33" si="5">SUM(Z28:Z32)</f>
        <v>0</v>
      </c>
      <c r="AA33" s="3" t="e">
        <f t="shared" si="5"/>
        <v>#DIV/0!</v>
      </c>
    </row>
    <row r="34" spans="1:27" ht="15.75" customHeight="1">
      <c r="A34" s="4"/>
      <c r="B34" s="5"/>
      <c r="C34" s="11" t="s">
        <v>4</v>
      </c>
      <c r="D34" s="17" t="s">
        <v>13</v>
      </c>
      <c r="E34" s="17" t="s">
        <v>14</v>
      </c>
      <c r="F34" s="17" t="s">
        <v>16</v>
      </c>
      <c r="G34" s="17" t="s">
        <v>17</v>
      </c>
      <c r="H34" s="18" t="s">
        <v>19</v>
      </c>
      <c r="I34" s="15"/>
      <c r="J34" s="15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</row>
    <row r="35" spans="1:27" ht="15.75" customHeight="1">
      <c r="A35" s="4"/>
      <c r="B35" s="19"/>
      <c r="C35" s="20"/>
      <c r="D35" s="20"/>
      <c r="E35" s="20"/>
      <c r="F35" s="20"/>
      <c r="G35" s="20"/>
      <c r="H35" s="21">
        <f>SUM(C35:G35)</f>
        <v>0</v>
      </c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</row>
    <row r="36" spans="1:27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</row>
    <row r="37" spans="1:27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5"/>
    </row>
    <row r="38" spans="1:27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</row>
    <row r="39" spans="1:27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</row>
    <row r="40" spans="1:27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</row>
    <row r="41" spans="1:27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</row>
    <row r="42" spans="1:27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</row>
    <row r="43" spans="1:27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</row>
    <row r="44" spans="1:27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</row>
    <row r="45" spans="1:27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</row>
    <row r="46" spans="1:27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</row>
    <row r="47" spans="1:27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</row>
    <row r="48" spans="1:27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</row>
    <row r="49" spans="1:27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</row>
    <row r="50" spans="1:27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</row>
    <row r="51" spans="1:27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</row>
    <row r="52" spans="1:27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</row>
    <row r="53" spans="1:27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</row>
    <row r="54" spans="1:27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</row>
    <row r="55" spans="1:27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</row>
    <row r="56" spans="1:27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</row>
    <row r="57" spans="1:27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</row>
    <row r="58" spans="1:27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</row>
    <row r="59" spans="1:27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</row>
    <row r="60" spans="1:27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</row>
    <row r="61" spans="1:27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</row>
    <row r="62" spans="1:27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</row>
    <row r="63" spans="1:27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</row>
    <row r="64" spans="1:27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</row>
    <row r="65" spans="1:27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</row>
    <row r="66" spans="1:27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</row>
    <row r="67" spans="1:27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</row>
    <row r="68" spans="1:27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</row>
    <row r="69" spans="1:27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</row>
    <row r="70" spans="1:27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</row>
    <row r="71" spans="1:27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</row>
    <row r="72" spans="1:27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</row>
    <row r="73" spans="1:27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</row>
    <row r="74" spans="1:27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</row>
    <row r="75" spans="1:27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</row>
    <row r="76" spans="1:27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</row>
    <row r="77" spans="1:27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</row>
    <row r="78" spans="1:27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</row>
    <row r="79" spans="1:27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</row>
    <row r="80" spans="1:27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</row>
    <row r="81" spans="1:27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</row>
    <row r="82" spans="1:27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</row>
    <row r="83" spans="1:27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</row>
    <row r="84" spans="1:27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</row>
    <row r="85" spans="1:27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</row>
    <row r="86" spans="1:27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</row>
    <row r="87" spans="1:27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</row>
    <row r="88" spans="1:27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</row>
    <row r="89" spans="1:27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</row>
    <row r="90" spans="1:27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</row>
    <row r="91" spans="1:27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</row>
    <row r="92" spans="1:27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</row>
    <row r="93" spans="1:27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</row>
    <row r="94" spans="1:27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</row>
    <row r="95" spans="1:27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</row>
    <row r="96" spans="1:27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</row>
    <row r="97" spans="1:27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</row>
    <row r="98" spans="1:27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</row>
    <row r="99" spans="1:27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</row>
    <row r="100" spans="1:27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</row>
  </sheetData>
  <mergeCells count="44">
    <mergeCell ref="L27:Q28"/>
    <mergeCell ref="S27:W28"/>
    <mergeCell ref="A28:A30"/>
    <mergeCell ref="B28:B30"/>
    <mergeCell ref="C28:C30"/>
    <mergeCell ref="D28:D30"/>
    <mergeCell ref="A1:J1"/>
    <mergeCell ref="S5:W6"/>
    <mergeCell ref="D6:D7"/>
    <mergeCell ref="E6:E7"/>
    <mergeCell ref="I6:I7"/>
    <mergeCell ref="F6:F7"/>
    <mergeCell ref="G6:G7"/>
    <mergeCell ref="H6:H7"/>
    <mergeCell ref="A6:A7"/>
    <mergeCell ref="B6:B7"/>
    <mergeCell ref="C6:C7"/>
    <mergeCell ref="J6:J7"/>
    <mergeCell ref="S16:W17"/>
    <mergeCell ref="L16:Q17"/>
    <mergeCell ref="E2:F2"/>
    <mergeCell ref="E4:F4"/>
    <mergeCell ref="L5:Q6"/>
    <mergeCell ref="E15:F15"/>
    <mergeCell ref="C10:H10"/>
    <mergeCell ref="G28:G30"/>
    <mergeCell ref="F17:F18"/>
    <mergeCell ref="A17:A18"/>
    <mergeCell ref="B17:B18"/>
    <mergeCell ref="C17:C18"/>
    <mergeCell ref="D17:D18"/>
    <mergeCell ref="E17:E18"/>
    <mergeCell ref="E26:F26"/>
    <mergeCell ref="H17:H18"/>
    <mergeCell ref="C21:H21"/>
    <mergeCell ref="C33:H33"/>
    <mergeCell ref="J17:J18"/>
    <mergeCell ref="I17:I18"/>
    <mergeCell ref="G17:G18"/>
    <mergeCell ref="E28:E30"/>
    <mergeCell ref="F28:F30"/>
    <mergeCell ref="H28:H30"/>
    <mergeCell ref="J28:J30"/>
    <mergeCell ref="I28:I30"/>
  </mergeCells>
  <pageMargins left="0.59055118110236227" right="0.11811023622047245" top="0.74803149606299213" bottom="0.74803149606299213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0"/>
  <sheetViews>
    <sheetView workbookViewId="0">
      <selection sqref="A1:J1"/>
    </sheetView>
  </sheetViews>
  <sheetFormatPr defaultColWidth="12.5703125" defaultRowHeight="15" customHeight="1"/>
  <cols>
    <col min="1" max="1" width="12.28515625" customWidth="1"/>
    <col min="2" max="10" width="11.42578125" customWidth="1"/>
    <col min="11" max="24" width="8" customWidth="1"/>
    <col min="25" max="25" width="10.5703125" hidden="1" customWidth="1"/>
    <col min="26" max="27" width="3" hidden="1" customWidth="1"/>
    <col min="28" max="28" width="7.5703125" hidden="1" customWidth="1"/>
  </cols>
  <sheetData>
    <row r="1" spans="1:28">
      <c r="A1" s="102" t="str">
        <f>'1 классы'!A1</f>
        <v>МКОУ БСШ№3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4"/>
      <c r="B2" s="4"/>
      <c r="C2" s="1"/>
      <c r="D2" s="5"/>
      <c r="E2" s="108" t="str">
        <f>'1 классы'!D2</f>
        <v>2022-2023 уч. год</v>
      </c>
      <c r="F2" s="103"/>
      <c r="G2" s="1"/>
      <c r="H2" s="5"/>
      <c r="I2" s="5" t="s">
        <v>0</v>
      </c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4"/>
      <c r="B3" s="1"/>
      <c r="C3" s="5"/>
      <c r="D3" s="5"/>
      <c r="E3" s="6"/>
      <c r="F3" s="5"/>
      <c r="G3" s="5"/>
      <c r="H3" s="5"/>
      <c r="I3" s="5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4"/>
      <c r="B4" s="1"/>
      <c r="C4" s="1"/>
      <c r="D4" s="1"/>
      <c r="E4" s="102" t="s">
        <v>65</v>
      </c>
      <c r="F4" s="103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2" t="str">
        <f>E4</f>
        <v>8 А</v>
      </c>
      <c r="S4" s="1"/>
      <c r="T4" s="1"/>
      <c r="U4" s="1"/>
      <c r="V4" s="1"/>
      <c r="W4" s="1"/>
      <c r="X4" s="1"/>
      <c r="Y4" s="8" t="s">
        <v>4</v>
      </c>
      <c r="Z4" s="9">
        <f>C12</f>
        <v>0</v>
      </c>
      <c r="AA4" s="1"/>
      <c r="AB4" s="3" t="e">
        <f>Z4/Z9</f>
        <v>#DIV/0!</v>
      </c>
    </row>
    <row r="5" spans="1:28" ht="15" customHeight="1">
      <c r="A5" s="4"/>
      <c r="B5" s="1"/>
      <c r="C5" s="1"/>
      <c r="D5" s="5"/>
      <c r="E5" s="1"/>
      <c r="F5" s="1"/>
      <c r="G5" s="1"/>
      <c r="H5" s="1"/>
      <c r="I5" s="1"/>
      <c r="J5" s="1"/>
      <c r="K5" s="1"/>
      <c r="L5" s="104" t="s">
        <v>2</v>
      </c>
      <c r="M5" s="103"/>
      <c r="N5" s="103"/>
      <c r="O5" s="103"/>
      <c r="P5" s="103"/>
      <c r="Q5" s="103"/>
      <c r="R5" s="7"/>
      <c r="S5" s="104" t="s">
        <v>3</v>
      </c>
      <c r="T5" s="103"/>
      <c r="U5" s="103"/>
      <c r="V5" s="103"/>
      <c r="W5" s="103"/>
      <c r="X5" s="7"/>
      <c r="Y5" s="10" t="s">
        <v>13</v>
      </c>
      <c r="Z5" s="9">
        <f>D12</f>
        <v>0</v>
      </c>
      <c r="AA5" s="1"/>
      <c r="AB5" s="3" t="e">
        <f>Z5/Z9</f>
        <v>#DIV/0!</v>
      </c>
    </row>
    <row r="6" spans="1:28" ht="15" customHeight="1">
      <c r="A6" s="95" t="str">
        <f>'5 классы'!A6:A7</f>
        <v>Направление воспитательной деятельности</v>
      </c>
      <c r="B6" s="95" t="str">
        <f>'5 классы'!B6:B7</f>
        <v>Гражданское воспитание</v>
      </c>
      <c r="C6" s="95" t="str">
        <f>'5 классы'!C6:C7</f>
        <v>Патриотическое воспитание</v>
      </c>
      <c r="D6" s="95" t="str">
        <f>'5 классы'!D6:D7</f>
        <v>Духовно-нравственное воспитание</v>
      </c>
      <c r="E6" s="95" t="str">
        <f>'5 классы'!E6:E7</f>
        <v>Эстетическое воспитания</v>
      </c>
      <c r="F6" s="95" t="str">
        <f>'5 классы'!F6:F7</f>
        <v>Физическое воспитание</v>
      </c>
      <c r="G6" s="95" t="str">
        <f>'5 классы'!G6:G7</f>
        <v>Трудовое воспитание</v>
      </c>
      <c r="H6" s="95" t="str">
        <f>'5 классы'!H6:H7</f>
        <v>Экологическое воспитание</v>
      </c>
      <c r="I6" s="95" t="str">
        <f>'5 классы'!I6:I7</f>
        <v>Ценность научного познания</v>
      </c>
      <c r="J6" s="95" t="str">
        <f>'5 классы'!J6:J7</f>
        <v>Адаптация к изменяющимся условиям</v>
      </c>
      <c r="K6" s="1"/>
      <c r="L6" s="103"/>
      <c r="M6" s="103"/>
      <c r="N6" s="103"/>
      <c r="O6" s="103"/>
      <c r="P6" s="103"/>
      <c r="Q6" s="103"/>
      <c r="R6" s="7"/>
      <c r="S6" s="103"/>
      <c r="T6" s="103"/>
      <c r="U6" s="103"/>
      <c r="V6" s="103"/>
      <c r="W6" s="103"/>
      <c r="X6" s="7"/>
      <c r="Y6" s="10" t="s">
        <v>14</v>
      </c>
      <c r="Z6" s="9">
        <f>E12</f>
        <v>0</v>
      </c>
      <c r="AA6" s="1"/>
      <c r="AB6" s="3" t="e">
        <f>Z6/Z9</f>
        <v>#DIV/0!</v>
      </c>
    </row>
    <row r="7" spans="1:28" ht="24" customHeight="1">
      <c r="A7" s="99"/>
      <c r="B7" s="99"/>
      <c r="C7" s="99"/>
      <c r="D7" s="99"/>
      <c r="E7" s="99"/>
      <c r="F7" s="99"/>
      <c r="G7" s="99"/>
      <c r="H7" s="99"/>
      <c r="I7" s="96"/>
      <c r="J7" s="96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3" t="s">
        <v>16</v>
      </c>
      <c r="Z7" s="9">
        <f>F12</f>
        <v>0</v>
      </c>
      <c r="AA7" s="1"/>
      <c r="AB7" s="3" t="e">
        <f>Z7/Z9</f>
        <v>#DIV/0!</v>
      </c>
    </row>
    <row r="8" spans="1:28" ht="25.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3" t="s">
        <v>17</v>
      </c>
      <c r="Z8" s="9">
        <f>G12</f>
        <v>0</v>
      </c>
      <c r="AA8" s="1"/>
      <c r="AB8" s="3" t="e">
        <f>Z8/Z9</f>
        <v>#DIV/0!</v>
      </c>
    </row>
    <row r="9" spans="1:28">
      <c r="A9" s="14"/>
      <c r="B9" s="15"/>
      <c r="C9" s="15"/>
      <c r="D9" s="15"/>
      <c r="E9" s="15"/>
      <c r="F9" s="15"/>
      <c r="G9" s="15"/>
      <c r="H9" s="15"/>
      <c r="I9" s="15"/>
      <c r="J9" s="15"/>
      <c r="K9" s="1"/>
      <c r="L9" s="1" t="s">
        <v>0</v>
      </c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>
        <f>SUM(Z4:Z8)</f>
        <v>0</v>
      </c>
      <c r="AA9" s="1"/>
      <c r="AB9" s="3"/>
    </row>
    <row r="10" spans="1:28">
      <c r="A10" s="4"/>
      <c r="B10" s="16"/>
      <c r="C10" s="97" t="s">
        <v>18</v>
      </c>
      <c r="D10" s="98"/>
      <c r="E10" s="98"/>
      <c r="F10" s="98"/>
      <c r="G10" s="98"/>
      <c r="H10" s="98"/>
      <c r="I10" s="15"/>
      <c r="J10" s="15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4"/>
      <c r="B11" s="5"/>
      <c r="C11" s="11" t="s">
        <v>4</v>
      </c>
      <c r="D11" s="17" t="s">
        <v>13</v>
      </c>
      <c r="E11" s="17" t="s">
        <v>14</v>
      </c>
      <c r="F11" s="17" t="s">
        <v>16</v>
      </c>
      <c r="G11" s="17" t="s">
        <v>17</v>
      </c>
      <c r="H11" s="18" t="s">
        <v>19</v>
      </c>
      <c r="I11" s="15"/>
      <c r="J11" s="15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4"/>
      <c r="B12" s="19"/>
      <c r="C12" s="20"/>
      <c r="D12" s="20"/>
      <c r="E12" s="20"/>
      <c r="F12" s="20"/>
      <c r="G12" s="20"/>
      <c r="H12" s="21">
        <f>SUM(C12:G12)</f>
        <v>0</v>
      </c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22"/>
      <c r="B14" s="23"/>
      <c r="C14" s="23"/>
      <c r="D14" s="23" t="s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4"/>
      <c r="B15" s="1"/>
      <c r="C15" s="1"/>
      <c r="D15" s="1"/>
      <c r="E15" s="102" t="s">
        <v>66</v>
      </c>
      <c r="F15" s="10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 t="str">
        <f>E15</f>
        <v>8 Б</v>
      </c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>
      <c r="A16" s="4"/>
      <c r="B16" s="1"/>
      <c r="C16" s="1"/>
      <c r="D16" s="5"/>
      <c r="E16" s="1"/>
      <c r="F16" s="1"/>
      <c r="G16" s="1"/>
      <c r="H16" s="1"/>
      <c r="I16" s="1"/>
      <c r="J16" s="1"/>
      <c r="K16" s="1"/>
      <c r="L16" s="104" t="s">
        <v>2</v>
      </c>
      <c r="M16" s="103"/>
      <c r="N16" s="103"/>
      <c r="O16" s="103"/>
      <c r="P16" s="103"/>
      <c r="Q16" s="103"/>
      <c r="R16" s="7"/>
      <c r="S16" s="104" t="str">
        <f>S5</f>
        <v>Количество обучающихся 
по уровням сформированности результата (%)</v>
      </c>
      <c r="T16" s="103"/>
      <c r="U16" s="103"/>
      <c r="V16" s="103"/>
      <c r="W16" s="103"/>
      <c r="X16" s="7"/>
      <c r="Y16" s="7"/>
      <c r="Z16" s="1"/>
      <c r="AA16" s="1"/>
      <c r="AB16" s="1"/>
    </row>
    <row r="17" spans="1:28" ht="28.5" customHeight="1">
      <c r="A17" s="95" t="str">
        <f t="shared" ref="A17:J17" si="0">A6</f>
        <v>Направление воспитательной деятельности</v>
      </c>
      <c r="B17" s="95" t="str">
        <f t="shared" si="0"/>
        <v>Гражданское воспитание</v>
      </c>
      <c r="C17" s="95" t="str">
        <f t="shared" si="0"/>
        <v>Патриотическое воспитание</v>
      </c>
      <c r="D17" s="95" t="str">
        <f t="shared" si="0"/>
        <v>Духовно-нравственное воспитание</v>
      </c>
      <c r="E17" s="95" t="str">
        <f t="shared" si="0"/>
        <v>Эстетическое воспитания</v>
      </c>
      <c r="F17" s="95" t="str">
        <f t="shared" si="0"/>
        <v>Физическое воспитание</v>
      </c>
      <c r="G17" s="95" t="str">
        <f t="shared" si="0"/>
        <v>Трудовое воспитание</v>
      </c>
      <c r="H17" s="95" t="str">
        <f t="shared" si="0"/>
        <v>Экологическое воспитание</v>
      </c>
      <c r="I17" s="95" t="str">
        <f t="shared" si="0"/>
        <v>Ценность научного познания</v>
      </c>
      <c r="J17" s="95" t="str">
        <f t="shared" si="0"/>
        <v>Адаптация к изменяющимся условиям</v>
      </c>
      <c r="K17" s="1"/>
      <c r="L17" s="103"/>
      <c r="M17" s="103"/>
      <c r="N17" s="103"/>
      <c r="O17" s="103"/>
      <c r="P17" s="103"/>
      <c r="Q17" s="103"/>
      <c r="R17" s="7"/>
      <c r="S17" s="103"/>
      <c r="T17" s="103"/>
      <c r="U17" s="103"/>
      <c r="V17" s="103"/>
      <c r="W17" s="103"/>
      <c r="X17" s="7"/>
      <c r="Y17" s="8" t="s">
        <v>4</v>
      </c>
      <c r="Z17" s="9">
        <f>C23</f>
        <v>0</v>
      </c>
      <c r="AA17" s="1"/>
      <c r="AB17" s="3" t="e">
        <f>Z17/Z22</f>
        <v>#DIV/0!</v>
      </c>
    </row>
    <row r="18" spans="1:28" ht="14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1"/>
      <c r="L18" s="1"/>
      <c r="M18" s="1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  <c r="Y18" s="13" t="s">
        <v>13</v>
      </c>
      <c r="Z18" s="9">
        <f>D23</f>
        <v>0</v>
      </c>
      <c r="AA18" s="1"/>
      <c r="AB18" s="3" t="e">
        <f>Z18/Z22</f>
        <v>#DIV/0!</v>
      </c>
    </row>
    <row r="19" spans="1:28" ht="25.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"/>
      <c r="L19" s="1" t="s">
        <v>0</v>
      </c>
      <c r="M19" s="1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  <c r="Y19" s="26" t="s">
        <v>14</v>
      </c>
      <c r="Z19" s="9">
        <f>E23</f>
        <v>0</v>
      </c>
      <c r="AA19" s="1"/>
      <c r="AB19" s="3" t="e">
        <f>Z19/Z22</f>
        <v>#DIV/0!</v>
      </c>
    </row>
    <row r="20" spans="1:28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26" t="s">
        <v>16</v>
      </c>
      <c r="Z20" s="9">
        <f>F23</f>
        <v>0</v>
      </c>
      <c r="AA20" s="1"/>
      <c r="AB20" s="3" t="e">
        <f>Z20/Z22</f>
        <v>#DIV/0!</v>
      </c>
    </row>
    <row r="21" spans="1:28" ht="15.75" customHeight="1">
      <c r="A21" s="4"/>
      <c r="B21" s="16"/>
      <c r="C21" s="97" t="s">
        <v>18</v>
      </c>
      <c r="D21" s="98"/>
      <c r="E21" s="98"/>
      <c r="F21" s="98"/>
      <c r="G21" s="98"/>
      <c r="H21" s="98"/>
      <c r="I21" s="15"/>
      <c r="J21" s="15"/>
      <c r="K21" s="1"/>
      <c r="L21" s="1"/>
      <c r="M21" s="1"/>
      <c r="N21" s="1"/>
      <c r="O21" s="2"/>
      <c r="P21" s="1"/>
      <c r="Q21" s="1"/>
      <c r="R21" s="1"/>
      <c r="S21" s="1"/>
      <c r="T21" s="1"/>
      <c r="U21" s="1"/>
      <c r="V21" s="1"/>
      <c r="W21" s="1"/>
      <c r="X21" s="1"/>
      <c r="Y21" s="26" t="s">
        <v>17</v>
      </c>
      <c r="Z21" s="9">
        <f>G23</f>
        <v>0</v>
      </c>
      <c r="AA21" s="1"/>
      <c r="AB21" s="3" t="e">
        <f>Z21/Z22</f>
        <v>#DIV/0!</v>
      </c>
    </row>
    <row r="22" spans="1:28" ht="15.75" customHeight="1">
      <c r="A22" s="4"/>
      <c r="B22" s="5"/>
      <c r="C22" s="11" t="s">
        <v>4</v>
      </c>
      <c r="D22" s="17" t="s">
        <v>13</v>
      </c>
      <c r="E22" s="17" t="s">
        <v>14</v>
      </c>
      <c r="F22" s="17" t="s">
        <v>16</v>
      </c>
      <c r="G22" s="17" t="s">
        <v>17</v>
      </c>
      <c r="H22" s="18" t="s">
        <v>19</v>
      </c>
      <c r="I22" s="15"/>
      <c r="J22" s="15"/>
      <c r="K22" s="1"/>
      <c r="L22" s="1"/>
      <c r="M22" s="1"/>
      <c r="N22" s="1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>SUM(Z17:Z21)</f>
        <v>0</v>
      </c>
      <c r="AA22" s="1"/>
      <c r="AB22" s="3"/>
    </row>
    <row r="23" spans="1:28" ht="15.75" customHeight="1">
      <c r="A23" s="4"/>
      <c r="B23" s="19"/>
      <c r="C23" s="20"/>
      <c r="D23" s="20"/>
      <c r="E23" s="20"/>
      <c r="F23" s="20"/>
      <c r="G23" s="20"/>
      <c r="H23" s="21">
        <f>SUM(C23:G23)</f>
        <v>0</v>
      </c>
      <c r="I23" s="15"/>
      <c r="J23" s="15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4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22"/>
      <c r="B25" s="23"/>
      <c r="C25" s="23"/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5.75" customHeight="1">
      <c r="A26" s="4"/>
      <c r="B26" s="1"/>
      <c r="C26" s="1" t="s">
        <v>0</v>
      </c>
      <c r="D26" s="1"/>
      <c r="E26" s="102" t="s">
        <v>67</v>
      </c>
      <c r="F26" s="10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 t="str">
        <f>E26</f>
        <v>8 В</v>
      </c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04" t="s">
        <v>2</v>
      </c>
      <c r="M27" s="103"/>
      <c r="N27" s="103"/>
      <c r="O27" s="103"/>
      <c r="P27" s="103"/>
      <c r="Q27" s="103"/>
      <c r="R27" s="7"/>
      <c r="S27" s="104" t="str">
        <f>S5</f>
        <v>Количество обучающихся 
по уровням сформированности результата (%)</v>
      </c>
      <c r="T27" s="103"/>
      <c r="U27" s="103"/>
      <c r="V27" s="103"/>
      <c r="W27" s="103"/>
      <c r="X27" s="7"/>
      <c r="Y27" s="8" t="s">
        <v>4</v>
      </c>
      <c r="Z27" s="9">
        <f>C35</f>
        <v>0</v>
      </c>
      <c r="AA27" s="1"/>
      <c r="AB27" s="3" t="e">
        <f>Z27/Z32</f>
        <v>#DIV/0!</v>
      </c>
    </row>
    <row r="28" spans="1:28" ht="15" customHeight="1">
      <c r="A28" s="95" t="str">
        <f t="shared" ref="A28:H28" si="1">A6</f>
        <v>Направление воспитательной деятельности</v>
      </c>
      <c r="B28" s="95" t="str">
        <f t="shared" si="1"/>
        <v>Гражданское воспитание</v>
      </c>
      <c r="C28" s="95" t="str">
        <f t="shared" si="1"/>
        <v>Патриотическое воспитание</v>
      </c>
      <c r="D28" s="95" t="str">
        <f t="shared" si="1"/>
        <v>Духовно-нравственное воспитание</v>
      </c>
      <c r="E28" s="95" t="str">
        <f t="shared" si="1"/>
        <v>Эстетическое воспитания</v>
      </c>
      <c r="F28" s="95" t="str">
        <f t="shared" si="1"/>
        <v>Физическое воспитание</v>
      </c>
      <c r="G28" s="95" t="str">
        <f t="shared" si="1"/>
        <v>Трудовое воспитание</v>
      </c>
      <c r="H28" s="95" t="str">
        <f t="shared" si="1"/>
        <v>Экологическое воспитание</v>
      </c>
      <c r="I28" s="95" t="str">
        <f t="shared" ref="I28:J28" si="2">I17</f>
        <v>Ценность научного познания</v>
      </c>
      <c r="J28" s="95" t="str">
        <f t="shared" si="2"/>
        <v>Адаптация к изменяющимся условиям</v>
      </c>
      <c r="K28" s="1"/>
      <c r="L28" s="103"/>
      <c r="M28" s="103"/>
      <c r="N28" s="103"/>
      <c r="O28" s="103"/>
      <c r="P28" s="103"/>
      <c r="Q28" s="103"/>
      <c r="R28" s="7"/>
      <c r="S28" s="103"/>
      <c r="T28" s="103"/>
      <c r="U28" s="103"/>
      <c r="V28" s="103"/>
      <c r="W28" s="103"/>
      <c r="X28" s="7"/>
      <c r="Y28" s="13" t="s">
        <v>13</v>
      </c>
      <c r="Z28" s="9">
        <f>D35</f>
        <v>0</v>
      </c>
      <c r="AA28" s="1"/>
      <c r="AB28" s="3" t="e">
        <f>Z28/Z32</f>
        <v>#DIV/0!</v>
      </c>
    </row>
    <row r="29" spans="1:28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26" t="s">
        <v>14</v>
      </c>
      <c r="Z29" s="9">
        <f>E35</f>
        <v>0</v>
      </c>
      <c r="AA29" s="1"/>
      <c r="AB29" s="3" t="e">
        <f>Z29/Z32</f>
        <v>#DIV/0!</v>
      </c>
    </row>
    <row r="30" spans="1:28" ht="9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"/>
      <c r="L30" s="1"/>
      <c r="M30" s="1"/>
      <c r="N30" s="1"/>
      <c r="O30" s="2"/>
      <c r="P30" s="1"/>
      <c r="Q30" s="1"/>
      <c r="R30" s="1"/>
      <c r="S30" s="1"/>
      <c r="T30" s="1"/>
      <c r="U30" s="1"/>
      <c r="V30" s="1"/>
      <c r="W30" s="1"/>
      <c r="X30" s="1"/>
      <c r="Y30" s="26" t="s">
        <v>16</v>
      </c>
      <c r="Z30" s="9">
        <f>F35</f>
        <v>0</v>
      </c>
      <c r="AA30" s="1"/>
      <c r="AB30" s="3" t="e">
        <f>Z30/Z32</f>
        <v>#DIV/0!</v>
      </c>
    </row>
    <row r="31" spans="1:28" ht="15.75" customHeight="1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26" t="s">
        <v>17</v>
      </c>
      <c r="Z31" s="9">
        <f>G35</f>
        <v>0</v>
      </c>
      <c r="AA31" s="1"/>
      <c r="AB31" s="3" t="e">
        <f>Z31/Z32</f>
        <v>#DIV/0!</v>
      </c>
    </row>
    <row r="32" spans="1:28" ht="15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>SUM(Z27:Z31)</f>
        <v>0</v>
      </c>
      <c r="AA32" s="1"/>
      <c r="AB32" s="3"/>
    </row>
    <row r="33" spans="1:28" ht="15.75" customHeight="1">
      <c r="A33" s="4"/>
      <c r="B33" s="16"/>
      <c r="C33" s="97" t="s">
        <v>18</v>
      </c>
      <c r="D33" s="98"/>
      <c r="E33" s="98"/>
      <c r="F33" s="98"/>
      <c r="G33" s="98"/>
      <c r="H33" s="98"/>
      <c r="I33" s="15"/>
      <c r="J33" s="15"/>
      <c r="K33" s="1"/>
      <c r="L33" s="1"/>
      <c r="M33" s="1"/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4"/>
      <c r="B34" s="5"/>
      <c r="C34" s="11" t="s">
        <v>4</v>
      </c>
      <c r="D34" s="17" t="s">
        <v>13</v>
      </c>
      <c r="E34" s="17" t="s">
        <v>14</v>
      </c>
      <c r="F34" s="17" t="s">
        <v>16</v>
      </c>
      <c r="G34" s="17" t="s">
        <v>17</v>
      </c>
      <c r="H34" s="18" t="s">
        <v>19</v>
      </c>
      <c r="I34" s="15"/>
      <c r="J34" s="15"/>
      <c r="K34" s="1"/>
      <c r="L34" s="1"/>
      <c r="M34" s="1"/>
      <c r="N34" s="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4"/>
      <c r="B35" s="19"/>
      <c r="C35" s="20"/>
      <c r="D35" s="20"/>
      <c r="E35" s="20"/>
      <c r="F35" s="20"/>
      <c r="G35" s="20"/>
      <c r="H35" s="21">
        <f>SUM(C35:G35)</f>
        <v>0</v>
      </c>
      <c r="I35" s="1"/>
      <c r="J35" s="1"/>
      <c r="K35" s="1"/>
      <c r="L35" s="1"/>
      <c r="M35" s="1"/>
      <c r="N35" s="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22"/>
      <c r="B37" s="23"/>
      <c r="C37" s="23"/>
      <c r="D37" s="23" t="s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5.7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mergeCells count="44">
    <mergeCell ref="L27:Q28"/>
    <mergeCell ref="S27:W28"/>
    <mergeCell ref="H6:H7"/>
    <mergeCell ref="I6:I7"/>
    <mergeCell ref="A6:A7"/>
    <mergeCell ref="B6:B7"/>
    <mergeCell ref="C6:C7"/>
    <mergeCell ref="D6:D7"/>
    <mergeCell ref="S5:W6"/>
    <mergeCell ref="L5:Q6"/>
    <mergeCell ref="G17:G18"/>
    <mergeCell ref="E26:F26"/>
    <mergeCell ref="S16:W17"/>
    <mergeCell ref="L16:Q17"/>
    <mergeCell ref="H17:H18"/>
    <mergeCell ref="I17:I18"/>
    <mergeCell ref="A1:J1"/>
    <mergeCell ref="C10:H10"/>
    <mergeCell ref="C21:H21"/>
    <mergeCell ref="F6:F7"/>
    <mergeCell ref="G6:G7"/>
    <mergeCell ref="J17:J18"/>
    <mergeCell ref="J6:J7"/>
    <mergeCell ref="E6:E7"/>
    <mergeCell ref="E2:F2"/>
    <mergeCell ref="E4:F4"/>
    <mergeCell ref="E15:F15"/>
    <mergeCell ref="A17:A18"/>
    <mergeCell ref="B17:B18"/>
    <mergeCell ref="C17:C18"/>
    <mergeCell ref="D17:D18"/>
    <mergeCell ref="E17:E18"/>
    <mergeCell ref="F17:F18"/>
    <mergeCell ref="A28:A30"/>
    <mergeCell ref="B28:B30"/>
    <mergeCell ref="C28:C30"/>
    <mergeCell ref="D28:D30"/>
    <mergeCell ref="E28:E30"/>
    <mergeCell ref="I28:I30"/>
    <mergeCell ref="J28:J30"/>
    <mergeCell ref="G28:G30"/>
    <mergeCell ref="H28:H30"/>
    <mergeCell ref="C33:H33"/>
    <mergeCell ref="F28:F30"/>
  </mergeCells>
  <pageMargins left="0.59055118110236227" right="0.19685039370078741" top="0.74803149606299213" bottom="0.74803149606299213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 классы</vt:lpstr>
      <vt:lpstr>2 классы</vt:lpstr>
      <vt:lpstr>3 классы</vt:lpstr>
      <vt:lpstr>4 классы</vt:lpstr>
      <vt:lpstr>1-4 классы</vt:lpstr>
      <vt:lpstr>5 классы</vt:lpstr>
      <vt:lpstr>6 классы</vt:lpstr>
      <vt:lpstr>7 классы</vt:lpstr>
      <vt:lpstr>8 классы</vt:lpstr>
      <vt:lpstr>9 классы</vt:lpstr>
      <vt:lpstr>5-9 классы</vt:lpstr>
      <vt:lpstr>10 классы</vt:lpstr>
      <vt:lpstr>11 классы</vt:lpstr>
      <vt:lpstr>10-11 классы</vt:lpstr>
      <vt:lpstr>Школа</vt:lpstr>
      <vt:lpstr>ПО ГОДАМ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user</cp:lastModifiedBy>
  <cp:lastPrinted>2022-04-16T16:13:02Z</cp:lastPrinted>
  <dcterms:created xsi:type="dcterms:W3CDTF">2020-03-30T05:53:22Z</dcterms:created>
  <dcterms:modified xsi:type="dcterms:W3CDTF">2023-06-14T03:01:39Z</dcterms:modified>
</cp:coreProperties>
</file>